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Sheet1!$A$3:$K$146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<sst xmlns="http://schemas.openxmlformats.org/spreadsheetml/2006/main" count="1014" uniqueCount="330">
  <si>
    <t>附件</t>
  </si>
  <si>
    <t>2024-2025学年第二学期转专业学生名单</t>
  </si>
  <si>
    <t>序号</t>
  </si>
  <si>
    <t>学号</t>
  </si>
  <si>
    <t>姓名</t>
  </si>
  <si>
    <t>层次</t>
  </si>
  <si>
    <t>转出学院</t>
  </si>
  <si>
    <t>转出专业</t>
  </si>
  <si>
    <t>转出班级</t>
  </si>
  <si>
    <t>转入学院</t>
  </si>
  <si>
    <t>转入专业</t>
  </si>
  <si>
    <t>转入班级</t>
  </si>
  <si>
    <t>备注</t>
  </si>
  <si>
    <t>202401150936</t>
  </si>
  <si>
    <t>陈俊浩</t>
  </si>
  <si>
    <t>本科</t>
  </si>
  <si>
    <t>计算机科学与工程学院</t>
  </si>
  <si>
    <t>软件工程</t>
  </si>
  <si>
    <t>数据科学与大数据技术</t>
  </si>
  <si>
    <t>202401150338</t>
  </si>
  <si>
    <t>朱丹</t>
  </si>
  <si>
    <t>国际商学院</t>
  </si>
  <si>
    <t>商务英语</t>
  </si>
  <si>
    <t>202401150950</t>
  </si>
  <si>
    <t>郭思宇</t>
  </si>
  <si>
    <t>管理学院</t>
  </si>
  <si>
    <t>财务管理</t>
  </si>
  <si>
    <t>202401180505</t>
  </si>
  <si>
    <t>胡颖</t>
  </si>
  <si>
    <t>202401140223</t>
  </si>
  <si>
    <t>罗祺</t>
  </si>
  <si>
    <t>网络工程</t>
  </si>
  <si>
    <t>202401160121</t>
  </si>
  <si>
    <t>张若馨</t>
  </si>
  <si>
    <t>物联网工程</t>
  </si>
  <si>
    <t>202401160122</t>
  </si>
  <si>
    <t>高圆骏泽</t>
  </si>
  <si>
    <t>工程管理</t>
  </si>
  <si>
    <t>202401110501</t>
  </si>
  <si>
    <t>周奕轩</t>
  </si>
  <si>
    <t>电子科学与工程学院</t>
  </si>
  <si>
    <t>电子信息工程</t>
  </si>
  <si>
    <t>202401170235</t>
  </si>
  <si>
    <t>唐锦树</t>
  </si>
  <si>
    <t>人工智能</t>
  </si>
  <si>
    <t>202401170210</t>
  </si>
  <si>
    <t>彭天宇</t>
  </si>
  <si>
    <t>202401170446</t>
  </si>
  <si>
    <t xml:space="preserve">王启文 </t>
  </si>
  <si>
    <t>国际经济与贸易</t>
  </si>
  <si>
    <t>202401120313</t>
  </si>
  <si>
    <t>童旭东</t>
  </si>
  <si>
    <t>通信工程</t>
  </si>
  <si>
    <t>工程造价</t>
  </si>
  <si>
    <t>202401120518</t>
  </si>
  <si>
    <t>李祎婧</t>
  </si>
  <si>
    <t>202401120636</t>
  </si>
  <si>
    <t>刘睿洋</t>
  </si>
  <si>
    <t>202401120142</t>
  </si>
  <si>
    <t>张皓翔</t>
  </si>
  <si>
    <t>202401120611</t>
  </si>
  <si>
    <t>吴宜泽</t>
  </si>
  <si>
    <t>202401130630</t>
  </si>
  <si>
    <t>周江林</t>
  </si>
  <si>
    <t>自动化</t>
  </si>
  <si>
    <t>202402110245</t>
  </si>
  <si>
    <t>欧阳泽伟</t>
  </si>
  <si>
    <t>202402110302</t>
  </si>
  <si>
    <t>黄沛</t>
  </si>
  <si>
    <t>202402150529</t>
  </si>
  <si>
    <t>罗寿鹏</t>
  </si>
  <si>
    <t>202402150225</t>
  </si>
  <si>
    <t>黄思彤</t>
  </si>
  <si>
    <t>202402150333</t>
  </si>
  <si>
    <t>张安旗</t>
  </si>
  <si>
    <t>202402150137</t>
  </si>
  <si>
    <t>周子祺</t>
  </si>
  <si>
    <t>202402150516</t>
  </si>
  <si>
    <t>范翔</t>
  </si>
  <si>
    <t>202402150117</t>
  </si>
  <si>
    <t>汪炜妮</t>
  </si>
  <si>
    <t>202402150508</t>
  </si>
  <si>
    <t>刘远洋</t>
  </si>
  <si>
    <t>202402150120</t>
  </si>
  <si>
    <t>周咏</t>
  </si>
  <si>
    <t>202402150524</t>
  </si>
  <si>
    <t>李宏强</t>
  </si>
  <si>
    <t>202402150220</t>
  </si>
  <si>
    <t>许彩玲</t>
  </si>
  <si>
    <t>202402150126</t>
  </si>
  <si>
    <t>王媛梦</t>
  </si>
  <si>
    <t>202402150442</t>
  </si>
  <si>
    <t>杨畅</t>
  </si>
  <si>
    <t>电子商务</t>
  </si>
  <si>
    <t>202402150206</t>
  </si>
  <si>
    <t>张忆昕</t>
  </si>
  <si>
    <t>202402150515</t>
  </si>
  <si>
    <t>贺文娟</t>
  </si>
  <si>
    <t>会计学</t>
  </si>
  <si>
    <t>202402150102</t>
  </si>
  <si>
    <t>雷彦丹</t>
  </si>
  <si>
    <t>202402150130</t>
  </si>
  <si>
    <t>阮曦</t>
  </si>
  <si>
    <t>202402150301</t>
  </si>
  <si>
    <t>周锦文</t>
  </si>
  <si>
    <t>202402150501</t>
  </si>
  <si>
    <t>周韬</t>
  </si>
  <si>
    <t>202402150535</t>
  </si>
  <si>
    <t>戴璇</t>
  </si>
  <si>
    <t>202402150210</t>
  </si>
  <si>
    <t>廖志咏</t>
  </si>
  <si>
    <t>202402150123</t>
  </si>
  <si>
    <t>邓以轩</t>
  </si>
  <si>
    <t>202402150521</t>
  </si>
  <si>
    <t>汪楚怡</t>
  </si>
  <si>
    <t>202402150302</t>
  </si>
  <si>
    <t>刘子铭</t>
  </si>
  <si>
    <t>202402150116</t>
  </si>
  <si>
    <t>顾子阳</t>
  </si>
  <si>
    <t>202402150131</t>
  </si>
  <si>
    <t>叶美汐</t>
  </si>
  <si>
    <t>202402150402</t>
  </si>
  <si>
    <t>李柔</t>
  </si>
  <si>
    <t>202402150417</t>
  </si>
  <si>
    <t>陈贵燕</t>
  </si>
  <si>
    <t>202402150331</t>
  </si>
  <si>
    <t>钱若涵</t>
  </si>
  <si>
    <t>202402150313</t>
  </si>
  <si>
    <t>康鑫</t>
  </si>
  <si>
    <t>202402150440</t>
  </si>
  <si>
    <t>王慧甜</t>
  </si>
  <si>
    <t>202402150240</t>
  </si>
  <si>
    <t>罗雅文</t>
  </si>
  <si>
    <t>202402150118</t>
  </si>
  <si>
    <t>刘亚兰</t>
  </si>
  <si>
    <t>202402150432</t>
  </si>
  <si>
    <t>吴梦茜</t>
  </si>
  <si>
    <t>202402150444</t>
  </si>
  <si>
    <t>刘佳茹</t>
  </si>
  <si>
    <t>202402150419</t>
  </si>
  <si>
    <t>肖慧</t>
  </si>
  <si>
    <t>202402150335</t>
  </si>
  <si>
    <t>邓振凡</t>
  </si>
  <si>
    <t>202402150329</t>
  </si>
  <si>
    <t>万恒</t>
  </si>
  <si>
    <t>202402150513</t>
  </si>
  <si>
    <t>肖雅婷</t>
  </si>
  <si>
    <t>202402150540</t>
  </si>
  <si>
    <t>陈溪桐</t>
  </si>
  <si>
    <t>202402150505</t>
  </si>
  <si>
    <t>王睿祺</t>
  </si>
  <si>
    <t>202402150519</t>
  </si>
  <si>
    <t>刘曦彤</t>
  </si>
  <si>
    <t>202402150424</t>
  </si>
  <si>
    <t>陈荣灿</t>
  </si>
  <si>
    <t>202402140210</t>
  </si>
  <si>
    <t>曹羡</t>
  </si>
  <si>
    <t>202402140325</t>
  </si>
  <si>
    <t>胡文涛</t>
  </si>
  <si>
    <t>202402140224</t>
  </si>
  <si>
    <t>李广林</t>
  </si>
  <si>
    <t>202402140111</t>
  </si>
  <si>
    <t>熊欣仪</t>
  </si>
  <si>
    <t>202402140101</t>
  </si>
  <si>
    <t>龙子莹</t>
  </si>
  <si>
    <t>202402140144</t>
  </si>
  <si>
    <t>阮乐婷</t>
  </si>
  <si>
    <t>202402140136</t>
  </si>
  <si>
    <t>朱黎翔</t>
  </si>
  <si>
    <t>202402140309</t>
  </si>
  <si>
    <t>陈宇飞</t>
  </si>
  <si>
    <t>202402140108</t>
  </si>
  <si>
    <t>王子涵</t>
  </si>
  <si>
    <t>202402140129</t>
  </si>
  <si>
    <t>陆晰莹</t>
  </si>
  <si>
    <t>202402140218</t>
  </si>
  <si>
    <t>潘靖榆</t>
  </si>
  <si>
    <t>202402140340</t>
  </si>
  <si>
    <t>易傲雪</t>
  </si>
  <si>
    <t>202402140220</t>
  </si>
  <si>
    <t>刘赛</t>
  </si>
  <si>
    <t>202402140316</t>
  </si>
  <si>
    <t>黄俊</t>
  </si>
  <si>
    <t>202402140422</t>
  </si>
  <si>
    <t>秦斌</t>
  </si>
  <si>
    <t>202402140418</t>
  </si>
  <si>
    <t>喻芊乐</t>
  </si>
  <si>
    <t>202402140234</t>
  </si>
  <si>
    <t>周偌瑶</t>
  </si>
  <si>
    <t>202402121222</t>
  </si>
  <si>
    <t>杨冬雷</t>
  </si>
  <si>
    <t>202402120231</t>
  </si>
  <si>
    <t>王乐简</t>
  </si>
  <si>
    <t>旅游管理</t>
  </si>
  <si>
    <t>202402120230</t>
  </si>
  <si>
    <t>汤承承</t>
  </si>
  <si>
    <t>202402130216</t>
  </si>
  <si>
    <t>解书涵</t>
  </si>
  <si>
    <t>202402130215</t>
  </si>
  <si>
    <t>熊佳怡</t>
  </si>
  <si>
    <t>202402130113</t>
  </si>
  <si>
    <t>任晨洁</t>
  </si>
  <si>
    <t>202402130241</t>
  </si>
  <si>
    <t>魏嘉文</t>
  </si>
  <si>
    <t>202403110226</t>
  </si>
  <si>
    <t>邓爽</t>
  </si>
  <si>
    <t>202403110229</t>
  </si>
  <si>
    <t>崔湘婷</t>
  </si>
  <si>
    <t>202403110143</t>
  </si>
  <si>
    <t>杨冰冰</t>
  </si>
  <si>
    <t>202403140142</t>
  </si>
  <si>
    <t>王青霞</t>
  </si>
  <si>
    <t>202403140229</t>
  </si>
  <si>
    <t>蒋铠帆</t>
  </si>
  <si>
    <t>202403140222</t>
  </si>
  <si>
    <t>黄小雯</t>
  </si>
  <si>
    <t>202403140243</t>
  </si>
  <si>
    <t>莫文轩</t>
  </si>
  <si>
    <t>202403140115</t>
  </si>
  <si>
    <t>陈欣怡</t>
  </si>
  <si>
    <t>202403140252</t>
  </si>
  <si>
    <t>易静</t>
  </si>
  <si>
    <t>202303140320</t>
  </si>
  <si>
    <t>刘涵君</t>
  </si>
  <si>
    <t>202403140227</t>
  </si>
  <si>
    <t>欧阳张幸</t>
  </si>
  <si>
    <t>202403140117</t>
  </si>
  <si>
    <t>傅舒阳</t>
  </si>
  <si>
    <t>202403140105</t>
  </si>
  <si>
    <t>周庭芳</t>
  </si>
  <si>
    <t>202403140130</t>
  </si>
  <si>
    <t>周蔚</t>
  </si>
  <si>
    <t>202403150325</t>
  </si>
  <si>
    <t>康阳</t>
  </si>
  <si>
    <t>互联网金融</t>
  </si>
  <si>
    <t>202403150405</t>
  </si>
  <si>
    <t>胡俐蓉</t>
  </si>
  <si>
    <t>202403150418</t>
  </si>
  <si>
    <t>蒋薇</t>
  </si>
  <si>
    <t>202403120110</t>
  </si>
  <si>
    <t>刘雨心朵</t>
  </si>
  <si>
    <t>金融工程</t>
  </si>
  <si>
    <t>202403120343</t>
  </si>
  <si>
    <t>周文俊</t>
  </si>
  <si>
    <t>202403120217</t>
  </si>
  <si>
    <t>戴娟</t>
  </si>
  <si>
    <t>202403120141</t>
  </si>
  <si>
    <t>彭美红</t>
  </si>
  <si>
    <t>202403120429</t>
  </si>
  <si>
    <t>周金</t>
  </si>
  <si>
    <t>202403120334</t>
  </si>
  <si>
    <t>彭菲</t>
  </si>
  <si>
    <t>202403120210</t>
  </si>
  <si>
    <t>聂敏灿</t>
  </si>
  <si>
    <t>202403120434</t>
  </si>
  <si>
    <t>皮江慧</t>
  </si>
  <si>
    <t>202403120402</t>
  </si>
  <si>
    <t>刘湘</t>
  </si>
  <si>
    <t>202403120130</t>
  </si>
  <si>
    <t>刘强</t>
  </si>
  <si>
    <t>202403120203</t>
  </si>
  <si>
    <t>颜雅梓</t>
  </si>
  <si>
    <t>202403120146</t>
  </si>
  <si>
    <t>毛诺婷</t>
  </si>
  <si>
    <t>202403120233</t>
  </si>
  <si>
    <t>郭爽</t>
  </si>
  <si>
    <t>202403120340</t>
  </si>
  <si>
    <t>黄依雯</t>
  </si>
  <si>
    <t>202403120236</t>
  </si>
  <si>
    <t>甘婉如</t>
  </si>
  <si>
    <t>202403120415</t>
  </si>
  <si>
    <t>赵如意</t>
  </si>
  <si>
    <t>202403120219</t>
  </si>
  <si>
    <t>刘鑫</t>
  </si>
  <si>
    <t>202303120428</t>
  </si>
  <si>
    <t>麻淑涵</t>
  </si>
  <si>
    <t>202403120208</t>
  </si>
  <si>
    <t>丁泽慧</t>
  </si>
  <si>
    <t>202403120418</t>
  </si>
  <si>
    <t>黄淑婷</t>
  </si>
  <si>
    <t>202403120105</t>
  </si>
  <si>
    <t>贺杰</t>
  </si>
  <si>
    <t>202403120119</t>
  </si>
  <si>
    <t>徐睿辰</t>
  </si>
  <si>
    <t>202403120222</t>
  </si>
  <si>
    <t>胡雨佳</t>
  </si>
  <si>
    <t>202403120422</t>
  </si>
  <si>
    <t>詹婧萱</t>
  </si>
  <si>
    <t>202403120202</t>
  </si>
  <si>
    <t>陶子涵</t>
  </si>
  <si>
    <t>202403120235</t>
  </si>
  <si>
    <t>高嘉彤</t>
  </si>
  <si>
    <t>202403160110</t>
  </si>
  <si>
    <t>陈怡琪</t>
  </si>
  <si>
    <t>202404110327</t>
  </si>
  <si>
    <t>陈彦霏</t>
  </si>
  <si>
    <t>艺术学院</t>
  </si>
  <si>
    <t>环境设计</t>
  </si>
  <si>
    <t>数字媒体艺术</t>
  </si>
  <si>
    <t>202404110414</t>
  </si>
  <si>
    <t>刘黄娇</t>
  </si>
  <si>
    <t>视觉传达设计</t>
  </si>
  <si>
    <t>202404110409</t>
  </si>
  <si>
    <t>李彦希</t>
  </si>
  <si>
    <t>202404110330</t>
  </si>
  <si>
    <t>张珂淳</t>
  </si>
  <si>
    <t>202404110122</t>
  </si>
  <si>
    <t>高博</t>
  </si>
  <si>
    <t>202404110138</t>
  </si>
  <si>
    <t>杨娜</t>
  </si>
  <si>
    <t>202404110116</t>
  </si>
  <si>
    <t>毛宇婷</t>
  </si>
  <si>
    <t>202404110436</t>
  </si>
  <si>
    <t>蔡晶晶</t>
  </si>
  <si>
    <t>202404110418</t>
  </si>
  <si>
    <t>武雨珍</t>
  </si>
  <si>
    <t>202401230213</t>
  </si>
  <si>
    <t>雷子琴</t>
  </si>
  <si>
    <t>专科</t>
  </si>
  <si>
    <t>计算机网络技术</t>
  </si>
  <si>
    <t>大数据与会计</t>
  </si>
  <si>
    <t>202403220136</t>
  </si>
  <si>
    <t>曾好</t>
  </si>
  <si>
    <t>大数据与财务管理</t>
  </si>
  <si>
    <t>202403220144</t>
  </si>
  <si>
    <t>赵洋</t>
  </si>
  <si>
    <t>202403220103</t>
  </si>
  <si>
    <t>曹芷娟</t>
  </si>
  <si>
    <t>202403210226</t>
  </si>
  <si>
    <t>汪子怡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</si>
</sst>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21;&#26157;&#28304;2024.9.8\&#23398;&#31821;&#24322;&#21160;\&#36716;&#19987;&#19994;\2024-2025-2\&#36716;&#19987;&#19994;&#20998;&#29677;&#24773;&#20917;\0317&#33402;&#26415;&#23398;&#38498;&#36716;&#20837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21;&#26157;&#28304;2024.9.8\&#23398;&#31821;&#24322;&#21160;\&#36716;&#19987;&#19994;\2024-2025-2\&#36716;&#19987;&#19994;&#20998;&#29677;&#24773;&#20917;\&#30005;&#31185;&#38498;&#36716;&#20837;&#21517;&#21333;&#65288;&#20998;&#2967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21;&#26157;&#28304;2024.9.8\&#23398;&#31821;&#24322;&#21160;\&#36716;&#19987;&#19994;\2024-2025-2\&#36716;&#19987;&#19994;&#20998;&#29677;&#24773;&#20917;\&#21830;&#23398;&#38498;&#36716;&#20837;&#21517;&#21333;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21;&#26157;&#28304;2024.9.8\&#23398;&#31821;&#24322;&#21160;\&#36716;&#19987;&#19994;\2024-2025-2\&#36716;&#19987;&#19994;&#20998;&#29677;&#24773;&#20917;\&#31649;&#29702;&#23398;&#38498;&#36716;&#20837;&#23398;&#29983;&#29677;&#32423;&#23433;&#25490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21;&#26157;&#28304;2024.9.8\&#23398;&#31821;&#24322;&#21160;\&#36716;&#19987;&#19994;\2024-2025-2\&#36716;&#19987;&#19994;&#20998;&#29677;&#24773;&#20917;\&#35745;&#31185;&#38498;&#36716;&#20837;&#21517;&#2133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21;&#26157;&#28304;2024.9.8\&#23398;&#31821;&#24322;&#21160;\&#36716;&#19987;&#19994;\2024-2025-2\2024&#32423;&#36716;&#19987;&#19994;\2024-2025-2&#36716;&#19987;&#19994;&#30003;&#35831;&#25968;&#25454;%2003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转入学院</v>
          </cell>
          <cell r="D1" t="str">
            <v>转入专业</v>
          </cell>
          <cell r="E1" t="str">
            <v>拟转入班级</v>
          </cell>
        </row>
        <row r="2">
          <cell r="A2" t="str">
            <v>202404110327</v>
          </cell>
          <cell r="B2" t="str">
            <v>陈彦霏</v>
          </cell>
          <cell r="C2" t="str">
            <v>艺术学院</v>
          </cell>
          <cell r="D2" t="str">
            <v>数字媒体艺术</v>
          </cell>
          <cell r="E2" t="str">
            <v>2024数媒2班</v>
          </cell>
        </row>
        <row r="3">
          <cell r="A3" t="str">
            <v>202404110414</v>
          </cell>
          <cell r="B3" t="str">
            <v>刘黄娇</v>
          </cell>
          <cell r="C3" t="str">
            <v>艺术学院</v>
          </cell>
          <cell r="D3" t="str">
            <v>视觉传达设计</v>
          </cell>
          <cell r="E3" t="str">
            <v>2024视传3班</v>
          </cell>
        </row>
        <row r="4">
          <cell r="A4" t="str">
            <v>202404110409</v>
          </cell>
          <cell r="B4" t="str">
            <v>李彦希</v>
          </cell>
          <cell r="C4" t="str">
            <v>艺术学院</v>
          </cell>
          <cell r="D4" t="str">
            <v>数字媒体艺术</v>
          </cell>
          <cell r="E4" t="str">
            <v>2024数媒2班</v>
          </cell>
        </row>
        <row r="5">
          <cell r="A5" t="str">
            <v>202404110330</v>
          </cell>
          <cell r="B5" t="str">
            <v>张珂淳</v>
          </cell>
          <cell r="C5" t="str">
            <v>艺术学院</v>
          </cell>
          <cell r="D5" t="str">
            <v>视觉传达设计</v>
          </cell>
          <cell r="E5" t="str">
            <v>2024视传1班</v>
          </cell>
        </row>
        <row r="6">
          <cell r="A6" t="str">
            <v>202404110122</v>
          </cell>
          <cell r="B6" t="str">
            <v>高博</v>
          </cell>
          <cell r="C6" t="str">
            <v>艺术学院</v>
          </cell>
          <cell r="D6" t="str">
            <v>数字媒体艺术</v>
          </cell>
          <cell r="E6" t="str">
            <v>2024数媒2班</v>
          </cell>
        </row>
        <row r="7">
          <cell r="A7" t="str">
            <v>202404110138</v>
          </cell>
          <cell r="B7" t="str">
            <v>杨娜</v>
          </cell>
          <cell r="C7" t="str">
            <v>艺术学院</v>
          </cell>
          <cell r="D7" t="str">
            <v>数字媒体艺术</v>
          </cell>
          <cell r="E7" t="str">
            <v>2024数媒3班</v>
          </cell>
        </row>
        <row r="8">
          <cell r="A8" t="str">
            <v>202404110116</v>
          </cell>
          <cell r="B8" t="str">
            <v>毛宇婷</v>
          </cell>
          <cell r="C8" t="str">
            <v>艺术学院</v>
          </cell>
          <cell r="D8" t="str">
            <v>数字媒体艺术</v>
          </cell>
          <cell r="E8" t="str">
            <v>2024数媒3班</v>
          </cell>
        </row>
        <row r="9">
          <cell r="A9" t="str">
            <v>202404110436</v>
          </cell>
          <cell r="B9" t="str">
            <v>蔡晶晶</v>
          </cell>
          <cell r="C9" t="str">
            <v>艺术学院</v>
          </cell>
          <cell r="D9" t="str">
            <v>数字媒体艺术</v>
          </cell>
          <cell r="E9" t="str">
            <v>2024数媒3班</v>
          </cell>
        </row>
        <row r="10">
          <cell r="A10" t="str">
            <v>202404110418</v>
          </cell>
          <cell r="B10" t="str">
            <v>武雨珍</v>
          </cell>
          <cell r="C10" t="str">
            <v>艺术学院</v>
          </cell>
          <cell r="D10" t="str">
            <v>视觉传达设计</v>
          </cell>
          <cell r="E10" t="str">
            <v>2024视传1班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转入学院</v>
          </cell>
          <cell r="D1" t="str">
            <v>转入专业</v>
          </cell>
          <cell r="E1" t="str">
            <v>转入班级</v>
          </cell>
        </row>
        <row r="2">
          <cell r="A2" t="str">
            <v>202402140210</v>
          </cell>
          <cell r="B2" t="str">
            <v>曹羡</v>
          </cell>
          <cell r="C2" t="str">
            <v>电子科学与工程学院</v>
          </cell>
          <cell r="D2" t="str">
            <v>通信工程</v>
          </cell>
          <cell r="E2" t="str">
            <v>2024通信3班</v>
          </cell>
        </row>
        <row r="3">
          <cell r="A3" t="str">
            <v>202403120110</v>
          </cell>
          <cell r="B3" t="str">
            <v>刘雨心朵</v>
          </cell>
          <cell r="C3" t="str">
            <v>电子科学与工程学院</v>
          </cell>
          <cell r="D3" t="str">
            <v>自动化</v>
          </cell>
          <cell r="E3" t="str">
            <v>2024自动2班</v>
          </cell>
        </row>
        <row r="4">
          <cell r="A4" t="str">
            <v>202402150516</v>
          </cell>
          <cell r="B4" t="str">
            <v>范翔</v>
          </cell>
          <cell r="C4" t="str">
            <v>电子科学与工程学院</v>
          </cell>
          <cell r="D4" t="str">
            <v>自动化</v>
          </cell>
          <cell r="E4" t="str">
            <v>2024自动3班</v>
          </cell>
        </row>
        <row r="5">
          <cell r="A5" t="str">
            <v>202402140224</v>
          </cell>
          <cell r="B5" t="str">
            <v>李广林</v>
          </cell>
          <cell r="C5" t="str">
            <v>电子科学与工程学院</v>
          </cell>
          <cell r="D5" t="str">
            <v>自动化</v>
          </cell>
          <cell r="E5" t="str">
            <v>2024自动4班</v>
          </cell>
        </row>
        <row r="6">
          <cell r="A6" t="str">
            <v>202402150508</v>
          </cell>
          <cell r="B6" t="str">
            <v>刘远洋</v>
          </cell>
          <cell r="C6" t="str">
            <v>电子科学与工程学院</v>
          </cell>
          <cell r="D6" t="str">
            <v>通信工程</v>
          </cell>
          <cell r="E6" t="str">
            <v>2024通信3班</v>
          </cell>
        </row>
        <row r="7">
          <cell r="A7" t="str">
            <v>202403120141</v>
          </cell>
          <cell r="B7" t="str">
            <v>彭美红</v>
          </cell>
          <cell r="C7" t="str">
            <v>电子科学与工程学院</v>
          </cell>
          <cell r="D7" t="str">
            <v>自动化</v>
          </cell>
          <cell r="E7" t="str">
            <v>2024自动5班</v>
          </cell>
        </row>
        <row r="8">
          <cell r="A8" t="str">
            <v>202402150524</v>
          </cell>
          <cell r="B8" t="str">
            <v>李宏强</v>
          </cell>
          <cell r="C8" t="str">
            <v>电子科学与工程学院</v>
          </cell>
          <cell r="D8" t="str">
            <v>自动化</v>
          </cell>
          <cell r="E8" t="str">
            <v>2024自动6班</v>
          </cell>
        </row>
        <row r="9">
          <cell r="A9" t="str">
            <v>202403120210</v>
          </cell>
          <cell r="B9" t="str">
            <v>聂敏灿</v>
          </cell>
          <cell r="C9" t="str">
            <v>电子科学与工程学院</v>
          </cell>
          <cell r="D9" t="str">
            <v>通信工程</v>
          </cell>
          <cell r="E9" t="str">
            <v>2024通信6班</v>
          </cell>
        </row>
        <row r="10">
          <cell r="A10" t="str">
            <v>202402150301</v>
          </cell>
          <cell r="B10" t="str">
            <v>周锦文</v>
          </cell>
          <cell r="C10" t="str">
            <v>电子科学与工程学院</v>
          </cell>
          <cell r="D10" t="str">
            <v>自动化</v>
          </cell>
          <cell r="E10" t="str">
            <v>2024自动7班</v>
          </cell>
        </row>
        <row r="11">
          <cell r="A11" t="str">
            <v>202402150210</v>
          </cell>
          <cell r="B11" t="str">
            <v>廖志咏</v>
          </cell>
          <cell r="C11" t="str">
            <v>电子科学与工程学院</v>
          </cell>
          <cell r="D11" t="str">
            <v>通信工程</v>
          </cell>
          <cell r="E11" t="str">
            <v>2024通信3班</v>
          </cell>
        </row>
        <row r="12">
          <cell r="A12" t="str">
            <v>202403120130</v>
          </cell>
          <cell r="B12" t="str">
            <v>刘强</v>
          </cell>
          <cell r="C12" t="str">
            <v>电子科学与工程学院</v>
          </cell>
          <cell r="D12" t="str">
            <v>通信工程</v>
          </cell>
          <cell r="E12" t="str">
            <v>2024通信6班</v>
          </cell>
        </row>
        <row r="13">
          <cell r="A13" t="str">
            <v>202402140316</v>
          </cell>
          <cell r="B13" t="str">
            <v>黄俊</v>
          </cell>
          <cell r="C13" t="str">
            <v>电子科学与工程学院</v>
          </cell>
          <cell r="D13" t="str">
            <v>自动化</v>
          </cell>
          <cell r="E13" t="str">
            <v>2024自动3班</v>
          </cell>
        </row>
        <row r="14">
          <cell r="A14" t="str">
            <v>202402150402</v>
          </cell>
          <cell r="B14" t="str">
            <v>李柔</v>
          </cell>
          <cell r="C14" t="str">
            <v>电子科学与工程学院</v>
          </cell>
          <cell r="D14" t="str">
            <v>自动化</v>
          </cell>
          <cell r="E14" t="str">
            <v>2024自动4班</v>
          </cell>
        </row>
        <row r="15">
          <cell r="A15" t="str">
            <v>202402150313</v>
          </cell>
          <cell r="B15" t="str">
            <v>康鑫</v>
          </cell>
          <cell r="C15" t="str">
            <v>电子科学与工程学院</v>
          </cell>
          <cell r="D15" t="str">
            <v>自动化</v>
          </cell>
          <cell r="E15" t="str">
            <v>2024自动6班</v>
          </cell>
        </row>
        <row r="16">
          <cell r="A16" t="str">
            <v>202403120219</v>
          </cell>
          <cell r="B16" t="str">
            <v>刘鑫</v>
          </cell>
          <cell r="C16" t="str">
            <v>电子科学与工程学院</v>
          </cell>
          <cell r="D16" t="str">
            <v>通信工程</v>
          </cell>
          <cell r="E16" t="str">
            <v>2024通信5班</v>
          </cell>
        </row>
        <row r="17">
          <cell r="A17" t="str">
            <v>202402110302</v>
          </cell>
          <cell r="B17" t="str">
            <v>黄沛</v>
          </cell>
          <cell r="C17" t="str">
            <v>电子科学与工程学院</v>
          </cell>
          <cell r="D17" t="str">
            <v>通信工程</v>
          </cell>
          <cell r="E17" t="str">
            <v>2024通信3班</v>
          </cell>
        </row>
        <row r="18">
          <cell r="A18" t="str">
            <v>202402150329</v>
          </cell>
          <cell r="B18" t="str">
            <v>万恒</v>
          </cell>
          <cell r="C18" t="str">
            <v>电子科学与工程学院</v>
          </cell>
          <cell r="D18" t="str">
            <v>自动化</v>
          </cell>
          <cell r="E18" t="str">
            <v>2024自动2班</v>
          </cell>
        </row>
        <row r="19">
          <cell r="A19" t="str">
            <v>202403120119</v>
          </cell>
          <cell r="B19" t="str">
            <v>徐睿辰</v>
          </cell>
          <cell r="C19" t="str">
            <v>电子科学与工程学院</v>
          </cell>
          <cell r="D19" t="str">
            <v>电子信息工程</v>
          </cell>
          <cell r="E19" t="str">
            <v>2024电信4班</v>
          </cell>
        </row>
        <row r="20">
          <cell r="A20" t="str">
            <v>202401130630</v>
          </cell>
          <cell r="B20" t="str">
            <v>周江林</v>
          </cell>
          <cell r="C20" t="str">
            <v>电子科学与工程学院</v>
          </cell>
          <cell r="D20" t="str">
            <v>人工智能</v>
          </cell>
          <cell r="E20" t="str">
            <v>2024智能2班</v>
          </cell>
        </row>
        <row r="21">
          <cell r="A21" t="str">
            <v>202401120142</v>
          </cell>
          <cell r="B21" t="str">
            <v>张皓翔</v>
          </cell>
          <cell r="C21" t="str">
            <v>电子科学与工程学院</v>
          </cell>
          <cell r="D21" t="str">
            <v>电子信息工程</v>
          </cell>
          <cell r="E21" t="str">
            <v>2024电信1班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转入学院</v>
          </cell>
          <cell r="D1" t="str">
            <v>转入专业</v>
          </cell>
        </row>
        <row r="2">
          <cell r="A2" t="str">
            <v>202402140101</v>
          </cell>
          <cell r="B2" t="str">
            <v>龙子莹</v>
          </cell>
          <cell r="C2" t="str">
            <v>国际商学院</v>
          </cell>
          <cell r="D2" t="str">
            <v>商务英语</v>
          </cell>
          <cell r="E2" t="str">
            <v>2024商英1班</v>
          </cell>
        </row>
        <row r="3">
          <cell r="A3" t="str">
            <v>202402140144</v>
          </cell>
          <cell r="B3" t="str">
            <v>阮乐婷</v>
          </cell>
          <cell r="C3" t="str">
            <v>国际商学院</v>
          </cell>
          <cell r="D3" t="str">
            <v>商务英语</v>
          </cell>
          <cell r="E3" t="str">
            <v>2024商英2班</v>
          </cell>
        </row>
        <row r="4">
          <cell r="A4" t="str">
            <v>202403140142</v>
          </cell>
          <cell r="B4" t="str">
            <v>王青霞</v>
          </cell>
          <cell r="C4" t="str">
            <v>国际商学院</v>
          </cell>
          <cell r="D4" t="str">
            <v>商务英语</v>
          </cell>
          <cell r="E4" t="str">
            <v>2024商英3班</v>
          </cell>
        </row>
        <row r="5">
          <cell r="A5" t="str">
            <v>202403150325</v>
          </cell>
          <cell r="B5" t="str">
            <v>康阳</v>
          </cell>
          <cell r="C5" t="str">
            <v>国际商学院</v>
          </cell>
          <cell r="D5" t="str">
            <v>电子商务</v>
          </cell>
          <cell r="E5" t="str">
            <v>2024电商1班</v>
          </cell>
        </row>
        <row r="6">
          <cell r="A6" t="str">
            <v>202402150126</v>
          </cell>
          <cell r="B6" t="str">
            <v>王媛梦</v>
          </cell>
          <cell r="C6" t="str">
            <v>国际商学院</v>
          </cell>
          <cell r="D6" t="str">
            <v>国际经济与贸易</v>
          </cell>
          <cell r="E6" t="str">
            <v>2024国贸1班</v>
          </cell>
        </row>
        <row r="7">
          <cell r="A7" t="str">
            <v>202402150442</v>
          </cell>
          <cell r="B7" t="str">
            <v>杨畅</v>
          </cell>
          <cell r="C7" t="str">
            <v>国际商学院</v>
          </cell>
          <cell r="D7" t="str">
            <v>电子商务</v>
          </cell>
          <cell r="E7" t="str">
            <v>2024电商2班</v>
          </cell>
        </row>
        <row r="8">
          <cell r="A8" t="str">
            <v>202402150116</v>
          </cell>
          <cell r="B8" t="str">
            <v>顾子阳</v>
          </cell>
          <cell r="C8" t="str">
            <v>国际商学院</v>
          </cell>
          <cell r="D8" t="str">
            <v>国际经济与贸易</v>
          </cell>
          <cell r="E8" t="str">
            <v>2024国贸2班</v>
          </cell>
        </row>
        <row r="9">
          <cell r="A9" t="str">
            <v>202402150417</v>
          </cell>
          <cell r="B9" t="str">
            <v>陈贵燕</v>
          </cell>
          <cell r="C9" t="str">
            <v>国际商学院</v>
          </cell>
          <cell r="D9" t="str">
            <v>商务英语</v>
          </cell>
          <cell r="E9" t="str">
            <v>2024商英3班</v>
          </cell>
        </row>
        <row r="10">
          <cell r="A10" t="str">
            <v>202401120518</v>
          </cell>
          <cell r="B10" t="str">
            <v>李祎婧</v>
          </cell>
          <cell r="C10" t="str">
            <v>国际商学院</v>
          </cell>
          <cell r="D10" t="str">
            <v>国际经济与贸易</v>
          </cell>
          <cell r="E10" t="str">
            <v>2024国贸2班</v>
          </cell>
        </row>
        <row r="11">
          <cell r="A11" t="str">
            <v>202402130113</v>
          </cell>
          <cell r="B11" t="str">
            <v>任晨洁</v>
          </cell>
          <cell r="C11" t="str">
            <v>国际商学院</v>
          </cell>
          <cell r="D11" t="str">
            <v>国际经济与贸易</v>
          </cell>
          <cell r="E11" t="str">
            <v>2024国贸2班</v>
          </cell>
        </row>
        <row r="12">
          <cell r="A12" t="str">
            <v>202402150335</v>
          </cell>
          <cell r="B12" t="str">
            <v>邓振凡</v>
          </cell>
          <cell r="C12" t="str">
            <v>国际商学院</v>
          </cell>
          <cell r="D12" t="str">
            <v>国际经济与贸易</v>
          </cell>
          <cell r="E12" t="str">
            <v>2024国贸3班</v>
          </cell>
        </row>
        <row r="13">
          <cell r="A13" t="str">
            <v>202401150338</v>
          </cell>
          <cell r="B13" t="str">
            <v>朱丹</v>
          </cell>
          <cell r="C13" t="str">
            <v>国际商学院</v>
          </cell>
          <cell r="D13" t="str">
            <v>商务英语</v>
          </cell>
          <cell r="E13" t="str">
            <v>2024商英3班</v>
          </cell>
        </row>
        <row r="14">
          <cell r="A14" t="str">
            <v>202401170446</v>
          </cell>
          <cell r="B14" t="str">
            <v>王启文 </v>
          </cell>
          <cell r="C14" t="str">
            <v>国际商学院</v>
          </cell>
          <cell r="D14" t="str">
            <v>国际经济与贸易</v>
          </cell>
          <cell r="E14" t="str">
            <v>2024国贸2班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拟转入学院</v>
          </cell>
          <cell r="D1" t="str">
            <v>拟转入专业</v>
          </cell>
          <cell r="E1" t="str">
            <v>转入班级</v>
          </cell>
        </row>
        <row r="2">
          <cell r="A2" t="str">
            <v>202401170235</v>
          </cell>
          <cell r="B2" t="str">
            <v>唐锦树</v>
          </cell>
          <cell r="C2" t="str">
            <v>管理学院</v>
          </cell>
          <cell r="D2" t="str">
            <v>财务管理</v>
          </cell>
          <cell r="E2" t="str">
            <v>2024财管1班</v>
          </cell>
        </row>
        <row r="3">
          <cell r="A3" t="str">
            <v>202402150333</v>
          </cell>
          <cell r="B3" t="str">
            <v>张安旗</v>
          </cell>
          <cell r="C3" t="str">
            <v>管理学院</v>
          </cell>
          <cell r="D3" t="str">
            <v>财务管理</v>
          </cell>
          <cell r="E3" t="str">
            <v>2024财管8班</v>
          </cell>
        </row>
        <row r="4">
          <cell r="A4" t="str">
            <v>202402150137</v>
          </cell>
          <cell r="B4" t="str">
            <v>周子祺</v>
          </cell>
          <cell r="C4" t="str">
            <v>管理学院</v>
          </cell>
          <cell r="D4" t="str">
            <v>财务管理</v>
          </cell>
          <cell r="E4" t="str">
            <v>2024财管1班</v>
          </cell>
        </row>
        <row r="5">
          <cell r="A5" t="str">
            <v>202402150419</v>
          </cell>
          <cell r="B5" t="str">
            <v>肖慧</v>
          </cell>
          <cell r="C5" t="str">
            <v>管理学院</v>
          </cell>
          <cell r="D5" t="str">
            <v>财务管理</v>
          </cell>
          <cell r="E5" t="str">
            <v>2024财管1班</v>
          </cell>
        </row>
        <row r="6">
          <cell r="A6" t="str">
            <v>202402140111</v>
          </cell>
          <cell r="B6" t="str">
            <v>熊欣仪</v>
          </cell>
          <cell r="C6" t="str">
            <v>管理学院</v>
          </cell>
          <cell r="D6" t="str">
            <v>财务管理</v>
          </cell>
          <cell r="E6" t="str">
            <v>2024财管2班</v>
          </cell>
        </row>
        <row r="7">
          <cell r="A7" t="str">
            <v>202401160122</v>
          </cell>
          <cell r="B7" t="str">
            <v>高圆骏泽</v>
          </cell>
          <cell r="C7" t="str">
            <v>管理学院</v>
          </cell>
          <cell r="D7" t="str">
            <v>工程管理</v>
          </cell>
          <cell r="E7" t="str">
            <v>2024工管2班</v>
          </cell>
        </row>
        <row r="8">
          <cell r="A8" t="str">
            <v>202403120217</v>
          </cell>
          <cell r="B8" t="str">
            <v>戴娟</v>
          </cell>
          <cell r="C8" t="str">
            <v>管理学院</v>
          </cell>
          <cell r="D8" t="str">
            <v>会计学</v>
          </cell>
          <cell r="E8" t="str">
            <v>2024会计1班</v>
          </cell>
        </row>
        <row r="9">
          <cell r="A9" t="str">
            <v>202401120313</v>
          </cell>
          <cell r="B9" t="str">
            <v>童旭东</v>
          </cell>
          <cell r="C9" t="str">
            <v>管理学院</v>
          </cell>
          <cell r="D9" t="str">
            <v>工程造价</v>
          </cell>
          <cell r="E9" t="str">
            <v>2024造价1班</v>
          </cell>
        </row>
        <row r="10">
          <cell r="A10" t="str">
            <v>202403120429</v>
          </cell>
          <cell r="B10" t="str">
            <v>周金</v>
          </cell>
          <cell r="C10" t="str">
            <v>管理学院</v>
          </cell>
          <cell r="D10" t="str">
            <v>财务管理</v>
          </cell>
          <cell r="E10" t="str">
            <v>2024财管2班</v>
          </cell>
        </row>
        <row r="11">
          <cell r="A11" t="str">
            <v>202402140108</v>
          </cell>
          <cell r="B11" t="str">
            <v>王子涵</v>
          </cell>
          <cell r="C11" t="str">
            <v>管理学院</v>
          </cell>
          <cell r="D11" t="str">
            <v>财务管理</v>
          </cell>
          <cell r="E11" t="str">
            <v>2024财管2班</v>
          </cell>
        </row>
        <row r="12">
          <cell r="A12" t="str">
            <v>202403120334</v>
          </cell>
          <cell r="B12" t="str">
            <v>彭菲</v>
          </cell>
          <cell r="C12" t="str">
            <v>管理学院</v>
          </cell>
          <cell r="D12" t="str">
            <v>财务管理</v>
          </cell>
          <cell r="E12" t="str">
            <v>2024财管2班</v>
          </cell>
        </row>
        <row r="13">
          <cell r="A13" t="str">
            <v>202402140129</v>
          </cell>
          <cell r="B13" t="str">
            <v>陆晰莹</v>
          </cell>
          <cell r="C13" t="str">
            <v>管理学院</v>
          </cell>
          <cell r="D13" t="str">
            <v>财务管理</v>
          </cell>
          <cell r="E13" t="str">
            <v>2024财管2班</v>
          </cell>
        </row>
        <row r="14">
          <cell r="A14" t="str">
            <v>202402150120</v>
          </cell>
          <cell r="B14" t="str">
            <v>周咏</v>
          </cell>
          <cell r="C14" t="str">
            <v>管理学院</v>
          </cell>
          <cell r="D14" t="str">
            <v>财务管理</v>
          </cell>
          <cell r="E14" t="str">
            <v>2024财管3班</v>
          </cell>
        </row>
        <row r="15">
          <cell r="A15" t="str">
            <v>202403140229</v>
          </cell>
          <cell r="B15" t="str">
            <v>蒋铠帆</v>
          </cell>
          <cell r="C15" t="str">
            <v>管理学院</v>
          </cell>
          <cell r="D15" t="str">
            <v>财务管理</v>
          </cell>
          <cell r="E15" t="str">
            <v>2024财管3班</v>
          </cell>
        </row>
        <row r="16">
          <cell r="A16" t="str">
            <v>202403140222</v>
          </cell>
          <cell r="B16" t="str">
            <v>黄小雯</v>
          </cell>
          <cell r="C16" t="str">
            <v>管理学院</v>
          </cell>
          <cell r="D16" t="str">
            <v>会计学</v>
          </cell>
          <cell r="E16" t="str">
            <v>2024会计1班</v>
          </cell>
        </row>
        <row r="17">
          <cell r="A17" t="str">
            <v>202402150206</v>
          </cell>
          <cell r="B17" t="str">
            <v>张忆昕</v>
          </cell>
          <cell r="C17" t="str">
            <v>管理学院</v>
          </cell>
          <cell r="D17" t="str">
            <v>财务管理</v>
          </cell>
          <cell r="E17" t="str">
            <v>2024财管3班</v>
          </cell>
        </row>
        <row r="18">
          <cell r="A18" t="str">
            <v>202403140243</v>
          </cell>
          <cell r="B18" t="str">
            <v>莫文轩</v>
          </cell>
          <cell r="C18" t="str">
            <v>管理学院</v>
          </cell>
          <cell r="D18" t="str">
            <v>财务管理</v>
          </cell>
          <cell r="E18" t="str">
            <v>2024财管3班</v>
          </cell>
        </row>
        <row r="19">
          <cell r="A19" t="str">
            <v>202402150515</v>
          </cell>
          <cell r="B19" t="str">
            <v>贺文娟</v>
          </cell>
          <cell r="C19" t="str">
            <v>管理学院</v>
          </cell>
          <cell r="D19" t="str">
            <v>会计学</v>
          </cell>
          <cell r="E19" t="str">
            <v>2024会计2班</v>
          </cell>
        </row>
        <row r="20">
          <cell r="A20" t="str">
            <v>202403140115</v>
          </cell>
          <cell r="B20" t="str">
            <v>陈欣怡</v>
          </cell>
          <cell r="C20" t="str">
            <v>管理学院</v>
          </cell>
          <cell r="D20" t="str">
            <v>会计学</v>
          </cell>
          <cell r="E20" t="str">
            <v>2024会计3班</v>
          </cell>
        </row>
        <row r="21">
          <cell r="A21" t="str">
            <v>202402150102</v>
          </cell>
          <cell r="B21" t="str">
            <v>雷彦丹</v>
          </cell>
          <cell r="C21" t="str">
            <v>管理学院</v>
          </cell>
          <cell r="D21" t="str">
            <v>财务管理</v>
          </cell>
          <cell r="E21" t="str">
            <v>2024财管4班</v>
          </cell>
        </row>
        <row r="22">
          <cell r="A22" t="str">
            <v>202402150130</v>
          </cell>
          <cell r="B22" t="str">
            <v>阮曦</v>
          </cell>
          <cell r="C22" t="str">
            <v>管理学院</v>
          </cell>
          <cell r="D22" t="str">
            <v>会计学</v>
          </cell>
          <cell r="E22" t="str">
            <v>2024会计3班</v>
          </cell>
        </row>
        <row r="23">
          <cell r="A23" t="str">
            <v>202403120434</v>
          </cell>
          <cell r="B23" t="str">
            <v>皮江慧</v>
          </cell>
          <cell r="C23" t="str">
            <v>管理学院</v>
          </cell>
          <cell r="D23" t="str">
            <v>财务管理</v>
          </cell>
          <cell r="E23" t="str">
            <v>2024财管4班</v>
          </cell>
        </row>
        <row r="24">
          <cell r="A24" t="str">
            <v>202402150535</v>
          </cell>
          <cell r="B24" t="str">
            <v>戴璇</v>
          </cell>
          <cell r="C24" t="str">
            <v>管理学院</v>
          </cell>
          <cell r="D24" t="str">
            <v>会计学</v>
          </cell>
          <cell r="E24" t="str">
            <v>2024会计3班</v>
          </cell>
        </row>
        <row r="25">
          <cell r="A25" t="str">
            <v>202401230213</v>
          </cell>
          <cell r="B25" t="str">
            <v>雷子琴</v>
          </cell>
          <cell r="C25" t="str">
            <v>管理学院</v>
          </cell>
          <cell r="D25" t="str">
            <v>大数据与会计</v>
          </cell>
          <cell r="E25" t="str">
            <v>2024会计专1班</v>
          </cell>
        </row>
        <row r="26">
          <cell r="A26" t="str">
            <v>202402150123</v>
          </cell>
          <cell r="B26" t="str">
            <v>邓以轩</v>
          </cell>
          <cell r="C26" t="str">
            <v>管理学院</v>
          </cell>
          <cell r="D26" t="str">
            <v>财务管理</v>
          </cell>
          <cell r="E26" t="str">
            <v>2024财管4班</v>
          </cell>
        </row>
        <row r="27">
          <cell r="A27" t="str">
            <v>202403120402</v>
          </cell>
          <cell r="B27" t="str">
            <v>刘湘</v>
          </cell>
          <cell r="C27" t="str">
            <v>管理学院</v>
          </cell>
          <cell r="D27" t="str">
            <v>会计学</v>
          </cell>
          <cell r="E27" t="str">
            <v>2024会计3班</v>
          </cell>
        </row>
        <row r="28">
          <cell r="A28" t="str">
            <v>202402140220</v>
          </cell>
          <cell r="B28" t="str">
            <v>刘赛</v>
          </cell>
          <cell r="C28" t="str">
            <v>管理学院</v>
          </cell>
          <cell r="D28" t="str">
            <v>会计学</v>
          </cell>
          <cell r="E28" t="str">
            <v>2024会计4班</v>
          </cell>
        </row>
        <row r="29">
          <cell r="A29" t="str">
            <v>202401110501</v>
          </cell>
          <cell r="B29" t="str">
            <v>周奕轩</v>
          </cell>
          <cell r="C29" t="str">
            <v>管理学院</v>
          </cell>
          <cell r="D29" t="str">
            <v>财务管理</v>
          </cell>
          <cell r="E29" t="str">
            <v>2024财管4班</v>
          </cell>
        </row>
        <row r="30">
          <cell r="A30" t="str">
            <v>202403120146</v>
          </cell>
          <cell r="B30" t="str">
            <v>毛诺婷</v>
          </cell>
          <cell r="C30" t="str">
            <v>管理学院</v>
          </cell>
          <cell r="D30" t="str">
            <v>会计学</v>
          </cell>
          <cell r="E30" t="str">
            <v>2024会计5班</v>
          </cell>
        </row>
        <row r="31">
          <cell r="A31" t="str">
            <v>202403220136</v>
          </cell>
          <cell r="B31" t="str">
            <v>曾好</v>
          </cell>
          <cell r="C31" t="str">
            <v>管理学院</v>
          </cell>
          <cell r="D31" t="str">
            <v>大数据与财务管理</v>
          </cell>
          <cell r="E31" t="str">
            <v>2024财管专1班</v>
          </cell>
        </row>
        <row r="32">
          <cell r="A32" t="str">
            <v>202403120233</v>
          </cell>
          <cell r="B32" t="str">
            <v>郭爽</v>
          </cell>
          <cell r="C32" t="str">
            <v>管理学院</v>
          </cell>
          <cell r="D32" t="str">
            <v>会计学</v>
          </cell>
          <cell r="E32" t="str">
            <v>2024会计2班</v>
          </cell>
        </row>
        <row r="33">
          <cell r="A33" t="str">
            <v>202403160110</v>
          </cell>
          <cell r="B33" t="str">
            <v>陈怡琪</v>
          </cell>
          <cell r="C33" t="str">
            <v>管理学院</v>
          </cell>
          <cell r="D33" t="str">
            <v>会计学</v>
          </cell>
          <cell r="E33" t="str">
            <v>2024会计5班</v>
          </cell>
        </row>
        <row r="34">
          <cell r="A34" t="str">
            <v>202402150521</v>
          </cell>
          <cell r="B34" t="str">
            <v>汪楚怡</v>
          </cell>
          <cell r="C34" t="str">
            <v>管理学院</v>
          </cell>
          <cell r="D34" t="str">
            <v>财务管理</v>
          </cell>
          <cell r="E34" t="str">
            <v>2024财管4班</v>
          </cell>
        </row>
        <row r="35">
          <cell r="A35" t="str">
            <v>202402150131</v>
          </cell>
          <cell r="B35" t="str">
            <v>叶美汐</v>
          </cell>
          <cell r="C35" t="str">
            <v>管理学院</v>
          </cell>
          <cell r="D35" t="str">
            <v>财务管理</v>
          </cell>
          <cell r="E35" t="str">
            <v>2024财管4班</v>
          </cell>
        </row>
        <row r="36">
          <cell r="A36" t="str">
            <v>202402130215</v>
          </cell>
          <cell r="B36" t="str">
            <v>熊佳怡</v>
          </cell>
          <cell r="C36" t="str">
            <v>管理学院</v>
          </cell>
          <cell r="D36" t="str">
            <v>会计学</v>
          </cell>
          <cell r="E36" t="str">
            <v>2024会计5班</v>
          </cell>
        </row>
        <row r="37">
          <cell r="A37" t="str">
            <v>202403120340</v>
          </cell>
          <cell r="B37" t="str">
            <v>黄依雯</v>
          </cell>
          <cell r="C37" t="str">
            <v>管理学院</v>
          </cell>
          <cell r="D37" t="str">
            <v>会计学</v>
          </cell>
          <cell r="E37" t="str">
            <v>2024会计5班</v>
          </cell>
        </row>
        <row r="38">
          <cell r="A38" t="str">
            <v>202402150331</v>
          </cell>
          <cell r="B38" t="str">
            <v>钱若涵</v>
          </cell>
          <cell r="C38" t="str">
            <v>管理学院</v>
          </cell>
          <cell r="D38" t="str">
            <v>财务管理</v>
          </cell>
          <cell r="E38" t="str">
            <v>2024财管5班</v>
          </cell>
        </row>
        <row r="39">
          <cell r="A39" t="str">
            <v>202403140252</v>
          </cell>
          <cell r="B39" t="str">
            <v>易静</v>
          </cell>
          <cell r="C39" t="str">
            <v>管理学院</v>
          </cell>
          <cell r="D39" t="str">
            <v>财务管理</v>
          </cell>
          <cell r="E39" t="str">
            <v>2024财管5班</v>
          </cell>
        </row>
        <row r="40">
          <cell r="A40" t="str">
            <v>202403120236</v>
          </cell>
          <cell r="B40" t="str">
            <v>甘婉如</v>
          </cell>
          <cell r="C40" t="str">
            <v>管理学院</v>
          </cell>
          <cell r="D40" t="str">
            <v>财务管理</v>
          </cell>
          <cell r="E40" t="str">
            <v>2024财管5班</v>
          </cell>
        </row>
        <row r="41">
          <cell r="A41" t="str">
            <v>202403150405</v>
          </cell>
          <cell r="B41" t="str">
            <v>胡俐蓉</v>
          </cell>
          <cell r="C41" t="str">
            <v>管理学院</v>
          </cell>
          <cell r="D41" t="str">
            <v>财务管理</v>
          </cell>
          <cell r="E41" t="str">
            <v>2024财管5班</v>
          </cell>
        </row>
        <row r="42">
          <cell r="A42" t="str">
            <v>202403150418</v>
          </cell>
          <cell r="B42" t="str">
            <v>蒋薇</v>
          </cell>
          <cell r="C42" t="str">
            <v>管理学院</v>
          </cell>
          <cell r="D42" t="str">
            <v>财务管理</v>
          </cell>
          <cell r="E42" t="str">
            <v>2024财管5班</v>
          </cell>
        </row>
        <row r="43">
          <cell r="A43" t="str">
            <v>202403220144</v>
          </cell>
          <cell r="B43" t="str">
            <v>赵洋</v>
          </cell>
          <cell r="C43" t="str">
            <v>管理学院</v>
          </cell>
          <cell r="D43" t="str">
            <v>大数据与会计</v>
          </cell>
          <cell r="E43" t="str">
            <v>2024会计专1班</v>
          </cell>
        </row>
        <row r="44">
          <cell r="A44" t="str">
            <v>202402150440</v>
          </cell>
          <cell r="B44" t="str">
            <v>王慧甜</v>
          </cell>
          <cell r="C44" t="str">
            <v>管理学院</v>
          </cell>
          <cell r="D44" t="str">
            <v>会计学</v>
          </cell>
          <cell r="E44" t="str">
            <v>2024会计5班</v>
          </cell>
        </row>
        <row r="45">
          <cell r="A45" t="str">
            <v>202402140422</v>
          </cell>
          <cell r="B45" t="str">
            <v>秦斌</v>
          </cell>
          <cell r="C45" t="str">
            <v>管理学院</v>
          </cell>
          <cell r="D45" t="str">
            <v>会计学</v>
          </cell>
          <cell r="E45" t="str">
            <v>2024会计5班</v>
          </cell>
        </row>
        <row r="46">
          <cell r="A46" t="str">
            <v>202402120231</v>
          </cell>
          <cell r="B46" t="str">
            <v>王乐简</v>
          </cell>
          <cell r="C46" t="str">
            <v>管理学院</v>
          </cell>
          <cell r="D46" t="str">
            <v>旅游管理</v>
          </cell>
          <cell r="E46" t="str">
            <v>2024旅管2班</v>
          </cell>
        </row>
        <row r="47">
          <cell r="A47" t="str">
            <v>202402140418</v>
          </cell>
          <cell r="B47" t="str">
            <v>喻芊乐</v>
          </cell>
          <cell r="C47" t="str">
            <v>管理学院</v>
          </cell>
          <cell r="D47" t="str">
            <v>财务管理</v>
          </cell>
          <cell r="E47" t="str">
            <v>2024财管5班</v>
          </cell>
        </row>
        <row r="48">
          <cell r="A48" t="str">
            <v>202403120415</v>
          </cell>
          <cell r="B48" t="str">
            <v>赵如意</v>
          </cell>
          <cell r="C48" t="str">
            <v>管理学院</v>
          </cell>
          <cell r="D48" t="str">
            <v>会计学</v>
          </cell>
          <cell r="E48" t="str">
            <v>2024会计5班</v>
          </cell>
        </row>
        <row r="49">
          <cell r="A49" t="str">
            <v>202402150240</v>
          </cell>
          <cell r="B49" t="str">
            <v>罗雅文</v>
          </cell>
          <cell r="C49" t="str">
            <v>管理学院</v>
          </cell>
          <cell r="D49" t="str">
            <v>财务管理</v>
          </cell>
          <cell r="E49" t="str">
            <v>2024财管6班</v>
          </cell>
        </row>
        <row r="50">
          <cell r="A50" t="str">
            <v>202303120428</v>
          </cell>
          <cell r="B50" t="str">
            <v>麻淑涵</v>
          </cell>
          <cell r="C50" t="str">
            <v>管理学院</v>
          </cell>
          <cell r="D50" t="str">
            <v>财务管理</v>
          </cell>
          <cell r="E50" t="str">
            <v>2024财管6班</v>
          </cell>
        </row>
        <row r="51">
          <cell r="A51" t="str">
            <v>202403110226</v>
          </cell>
          <cell r="B51" t="str">
            <v>邓爽</v>
          </cell>
          <cell r="C51" t="str">
            <v>管理学院</v>
          </cell>
          <cell r="D51" t="str">
            <v>财务管理</v>
          </cell>
          <cell r="E51" t="str">
            <v>2024财管6班</v>
          </cell>
        </row>
        <row r="52">
          <cell r="A52" t="str">
            <v>202403120208</v>
          </cell>
          <cell r="B52" t="str">
            <v>丁泽慧</v>
          </cell>
          <cell r="C52" t="str">
            <v>管理学院</v>
          </cell>
          <cell r="D52" t="str">
            <v>会计学</v>
          </cell>
          <cell r="E52" t="str">
            <v>2024会计2班</v>
          </cell>
        </row>
        <row r="53">
          <cell r="A53" t="str">
            <v>202402150118</v>
          </cell>
          <cell r="B53" t="str">
            <v>刘亚兰</v>
          </cell>
          <cell r="C53" t="str">
            <v>管理学院</v>
          </cell>
          <cell r="D53" t="str">
            <v>会计学</v>
          </cell>
          <cell r="E53" t="str">
            <v>2024会计2班</v>
          </cell>
        </row>
        <row r="54">
          <cell r="A54" t="str">
            <v>202402150432</v>
          </cell>
          <cell r="B54" t="str">
            <v>吴梦茜</v>
          </cell>
          <cell r="C54" t="str">
            <v>管理学院</v>
          </cell>
          <cell r="D54" t="str">
            <v>财务管理</v>
          </cell>
          <cell r="E54" t="str">
            <v>2024财管6班</v>
          </cell>
        </row>
        <row r="55">
          <cell r="A55" t="str">
            <v>202402150444</v>
          </cell>
          <cell r="B55" t="str">
            <v>刘佳茹</v>
          </cell>
          <cell r="C55" t="str">
            <v>管理学院</v>
          </cell>
          <cell r="D55" t="str">
            <v>财务管理</v>
          </cell>
          <cell r="E55" t="str">
            <v>2024财管6班</v>
          </cell>
        </row>
        <row r="56">
          <cell r="A56" t="str">
            <v>202403110229</v>
          </cell>
          <cell r="B56" t="str">
            <v>崔湘婷</v>
          </cell>
          <cell r="C56" t="str">
            <v>管理学院</v>
          </cell>
          <cell r="D56" t="str">
            <v>财务管理</v>
          </cell>
          <cell r="E56" t="str">
            <v>2024财管7班</v>
          </cell>
        </row>
        <row r="57">
          <cell r="A57" t="str">
            <v>202303140320</v>
          </cell>
          <cell r="B57" t="str">
            <v>刘涵君</v>
          </cell>
          <cell r="C57" t="str">
            <v>管理学院</v>
          </cell>
          <cell r="D57" t="str">
            <v>财务管理</v>
          </cell>
          <cell r="E57" t="str">
            <v>2024财管7班</v>
          </cell>
        </row>
        <row r="58">
          <cell r="A58" t="str">
            <v>202402130216</v>
          </cell>
          <cell r="B58" t="str">
            <v>解书涵</v>
          </cell>
          <cell r="C58" t="str">
            <v>管理学院</v>
          </cell>
          <cell r="D58" t="str">
            <v>财务管理</v>
          </cell>
          <cell r="E58" t="str">
            <v>2024财管7班</v>
          </cell>
        </row>
        <row r="59">
          <cell r="A59" t="str">
            <v>202403220103</v>
          </cell>
          <cell r="B59" t="str">
            <v>曹芷娟</v>
          </cell>
          <cell r="C59" t="str">
            <v>管理学院</v>
          </cell>
          <cell r="D59" t="str">
            <v>大数据与会计</v>
          </cell>
          <cell r="E59" t="str">
            <v>2024会计专1班</v>
          </cell>
        </row>
        <row r="60">
          <cell r="A60" t="str">
            <v>202403140227</v>
          </cell>
          <cell r="B60" t="str">
            <v>欧阳张幸</v>
          </cell>
          <cell r="C60" t="str">
            <v>管理学院</v>
          </cell>
          <cell r="D60" t="str">
            <v>财务管理</v>
          </cell>
          <cell r="E60" t="str">
            <v>2024财管7班</v>
          </cell>
        </row>
        <row r="61">
          <cell r="A61" t="str">
            <v>202403120418</v>
          </cell>
          <cell r="B61" t="str">
            <v>黄淑婷</v>
          </cell>
          <cell r="C61" t="str">
            <v>管理学院</v>
          </cell>
          <cell r="D61" t="str">
            <v>财务管理</v>
          </cell>
          <cell r="E61" t="str">
            <v>2024财管7班</v>
          </cell>
        </row>
        <row r="62">
          <cell r="A62" t="str">
            <v>202403120222</v>
          </cell>
          <cell r="B62" t="str">
            <v>胡雨佳</v>
          </cell>
          <cell r="C62" t="str">
            <v>管理学院</v>
          </cell>
          <cell r="D62" t="str">
            <v>会计学</v>
          </cell>
          <cell r="E62" t="str">
            <v>2024会计2班</v>
          </cell>
        </row>
        <row r="63">
          <cell r="A63" t="str">
            <v>202403120422</v>
          </cell>
          <cell r="B63" t="str">
            <v>詹婧萱</v>
          </cell>
          <cell r="C63" t="str">
            <v>管理学院</v>
          </cell>
          <cell r="D63" t="str">
            <v>财务管理</v>
          </cell>
          <cell r="E63" t="str">
            <v>2024财管7班</v>
          </cell>
        </row>
        <row r="64">
          <cell r="A64" t="str">
            <v>202403120413</v>
          </cell>
          <cell r="B64" t="str">
            <v>钟敏学</v>
          </cell>
          <cell r="C64" t="str">
            <v>管理学院</v>
          </cell>
          <cell r="D64" t="str">
            <v>会计学</v>
          </cell>
        </row>
        <row r="65">
          <cell r="A65" t="str">
            <v>202403110143</v>
          </cell>
          <cell r="B65" t="str">
            <v>杨冰冰</v>
          </cell>
          <cell r="C65" t="str">
            <v>管理学院</v>
          </cell>
          <cell r="D65" t="str">
            <v>会计学</v>
          </cell>
          <cell r="E65" t="str">
            <v>2024会计3班</v>
          </cell>
        </row>
        <row r="66">
          <cell r="A66" t="str">
            <v>202403120202</v>
          </cell>
          <cell r="B66" t="str">
            <v>陶子涵</v>
          </cell>
          <cell r="C66" t="str">
            <v>管理学院</v>
          </cell>
          <cell r="D66" t="str">
            <v>会计学</v>
          </cell>
          <cell r="E66" t="str">
            <v>2024会计4班</v>
          </cell>
        </row>
        <row r="67">
          <cell r="A67" t="str">
            <v>202403140117</v>
          </cell>
          <cell r="B67" t="str">
            <v>傅舒阳</v>
          </cell>
          <cell r="C67" t="str">
            <v>管理学院</v>
          </cell>
          <cell r="D67" t="str">
            <v>会计学</v>
          </cell>
          <cell r="E67" t="str">
            <v>2024会计5班</v>
          </cell>
        </row>
        <row r="68">
          <cell r="A68" t="str">
            <v>202403140105</v>
          </cell>
          <cell r="B68" t="str">
            <v>周庭芳</v>
          </cell>
          <cell r="C68" t="str">
            <v>管理学院</v>
          </cell>
          <cell r="D68" t="str">
            <v>财务管理</v>
          </cell>
          <cell r="E68" t="str">
            <v>2024财管8班</v>
          </cell>
        </row>
        <row r="69">
          <cell r="A69" t="str">
            <v>202402150513</v>
          </cell>
          <cell r="B69" t="str">
            <v>肖雅婷</v>
          </cell>
          <cell r="C69" t="str">
            <v>管理学院</v>
          </cell>
          <cell r="D69" t="str">
            <v>会计学</v>
          </cell>
          <cell r="E69" t="str">
            <v>2024会计8班</v>
          </cell>
        </row>
        <row r="70">
          <cell r="A70" t="str">
            <v>202402150540</v>
          </cell>
          <cell r="B70" t="str">
            <v>陈溪桐</v>
          </cell>
          <cell r="C70" t="str">
            <v>管理学院</v>
          </cell>
          <cell r="D70" t="str">
            <v>财务管理</v>
          </cell>
          <cell r="E70" t="str">
            <v>2024财管8班</v>
          </cell>
        </row>
        <row r="71">
          <cell r="A71" t="str">
            <v>202402150505</v>
          </cell>
          <cell r="B71" t="str">
            <v>王睿祺</v>
          </cell>
          <cell r="C71" t="str">
            <v>管理学院</v>
          </cell>
          <cell r="D71" t="str">
            <v>会计学</v>
          </cell>
          <cell r="E71" t="str">
            <v>2024会计2班</v>
          </cell>
        </row>
        <row r="72">
          <cell r="A72" t="str">
            <v>202401150950</v>
          </cell>
          <cell r="B72" t="str">
            <v>郭思宇</v>
          </cell>
          <cell r="C72" t="str">
            <v>管理学院</v>
          </cell>
          <cell r="D72" t="str">
            <v>财务管理</v>
          </cell>
          <cell r="E72" t="str">
            <v>2024财管8班</v>
          </cell>
        </row>
        <row r="73">
          <cell r="A73" t="str">
            <v>202401120636</v>
          </cell>
          <cell r="B73" t="str">
            <v>刘睿洋</v>
          </cell>
          <cell r="C73" t="str">
            <v>管理学院</v>
          </cell>
          <cell r="D73" t="str">
            <v>财务管理</v>
          </cell>
          <cell r="E73" t="str">
            <v>2024财管8班</v>
          </cell>
        </row>
        <row r="74">
          <cell r="A74" t="str">
            <v>202402140234</v>
          </cell>
          <cell r="B74" t="str">
            <v>周偌瑶</v>
          </cell>
          <cell r="C74" t="str">
            <v>管理学院</v>
          </cell>
          <cell r="D74" t="str">
            <v>财务管理</v>
          </cell>
          <cell r="E74" t="str">
            <v>2024财管1班</v>
          </cell>
        </row>
        <row r="75">
          <cell r="A75" t="str">
            <v>202402130241</v>
          </cell>
          <cell r="B75" t="str">
            <v>魏嘉文</v>
          </cell>
          <cell r="C75" t="str">
            <v>管理学院</v>
          </cell>
          <cell r="D75" t="str">
            <v>财务管理</v>
          </cell>
          <cell r="E75" t="str">
            <v>2024财管8班</v>
          </cell>
        </row>
        <row r="76">
          <cell r="A76" t="str">
            <v>202401120611</v>
          </cell>
          <cell r="B76" t="str">
            <v>吴宜泽</v>
          </cell>
          <cell r="C76" t="str">
            <v>管理学院</v>
          </cell>
          <cell r="D76" t="str">
            <v>财务管理</v>
          </cell>
          <cell r="E76" t="str">
            <v>2024财管8班</v>
          </cell>
        </row>
        <row r="77">
          <cell r="A77" t="str">
            <v>202403120235</v>
          </cell>
          <cell r="B77" t="str">
            <v>高嘉彤</v>
          </cell>
          <cell r="C77" t="str">
            <v>管理学院</v>
          </cell>
          <cell r="D77" t="str">
            <v>会计学</v>
          </cell>
          <cell r="E77" t="str">
            <v>2024会计2班</v>
          </cell>
        </row>
        <row r="78">
          <cell r="A78" t="str">
            <v>202403210226</v>
          </cell>
          <cell r="B78" t="str">
            <v>汪子怡</v>
          </cell>
          <cell r="C78" t="str">
            <v>管理学院</v>
          </cell>
          <cell r="D78" t="str">
            <v>大数据与财务管理</v>
          </cell>
          <cell r="E78" t="str">
            <v>2024财管专1班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转入学院</v>
          </cell>
          <cell r="D1" t="str">
            <v>转入专业</v>
          </cell>
          <cell r="E1" t="str">
            <v>考试成绩</v>
          </cell>
          <cell r="F1" t="str">
            <v>转入班级</v>
          </cell>
        </row>
        <row r="2">
          <cell r="A2" t="str">
            <v>202402150529</v>
          </cell>
          <cell r="B2" t="str">
            <v>罗寿鹏</v>
          </cell>
          <cell r="C2" t="str">
            <v>计算机科学与工程学院</v>
          </cell>
          <cell r="D2" t="str">
            <v>网络工程</v>
          </cell>
          <cell r="E2" t="str">
            <v>免试</v>
          </cell>
          <cell r="F2" t="str">
            <v>2024网工1班</v>
          </cell>
        </row>
        <row r="3">
          <cell r="A3" t="str">
            <v>202402150225</v>
          </cell>
          <cell r="B3" t="str">
            <v>黄思彤</v>
          </cell>
          <cell r="C3" t="str">
            <v>计算机科学与工程学院</v>
          </cell>
          <cell r="D3" t="str">
            <v>网络工程</v>
          </cell>
          <cell r="E3" t="str">
            <v>免试</v>
          </cell>
          <cell r="F3" t="str">
            <v>2024网工1班</v>
          </cell>
        </row>
        <row r="4">
          <cell r="A4" t="str">
            <v>202402140325</v>
          </cell>
          <cell r="B4" t="str">
            <v>胡文涛</v>
          </cell>
          <cell r="C4" t="str">
            <v>计算机科学与工程学院</v>
          </cell>
          <cell r="D4" t="str">
            <v>软件工程</v>
          </cell>
          <cell r="E4">
            <v>57</v>
          </cell>
          <cell r="F4" t="str">
            <v>2024软工6班</v>
          </cell>
        </row>
        <row r="5">
          <cell r="A5" t="str">
            <v>202403120343</v>
          </cell>
          <cell r="B5" t="str">
            <v>周文俊</v>
          </cell>
          <cell r="C5" t="str">
            <v>计算机科学与工程学院</v>
          </cell>
          <cell r="D5" t="str">
            <v>软件工程</v>
          </cell>
          <cell r="E5">
            <v>58</v>
          </cell>
          <cell r="F5" t="str">
            <v>2024软工4班</v>
          </cell>
        </row>
        <row r="6">
          <cell r="A6" t="str">
            <v>202401150936</v>
          </cell>
          <cell r="B6" t="str">
            <v>陈俊浩</v>
          </cell>
          <cell r="C6" t="str">
            <v>计算机科学与工程学院</v>
          </cell>
          <cell r="D6" t="str">
            <v>数据科学与大数据技术</v>
          </cell>
          <cell r="E6" t="str">
            <v>免试</v>
          </cell>
          <cell r="F6" t="str">
            <v>2024数据5班</v>
          </cell>
        </row>
        <row r="7">
          <cell r="A7" t="str">
            <v>202401140223</v>
          </cell>
          <cell r="B7" t="str">
            <v>罗祺</v>
          </cell>
          <cell r="C7" t="str">
            <v>计算机科学与工程学院</v>
          </cell>
          <cell r="D7" t="str">
            <v>软件工程</v>
          </cell>
          <cell r="E7">
            <v>57</v>
          </cell>
          <cell r="F7" t="str">
            <v>2024软工6班</v>
          </cell>
        </row>
        <row r="8">
          <cell r="A8" t="str">
            <v>202401160121</v>
          </cell>
          <cell r="B8" t="str">
            <v>张若馨</v>
          </cell>
          <cell r="C8" t="str">
            <v>计算机科学与工程学院</v>
          </cell>
          <cell r="D8" t="str">
            <v>软件工程</v>
          </cell>
          <cell r="E8">
            <v>46</v>
          </cell>
          <cell r="F8" t="str">
            <v>2024软工9班</v>
          </cell>
        </row>
        <row r="9">
          <cell r="A9" t="str">
            <v>202402140136</v>
          </cell>
          <cell r="B9" t="str">
            <v>朱黎翔</v>
          </cell>
          <cell r="C9" t="str">
            <v>计算机科学与工程学院</v>
          </cell>
          <cell r="D9" t="str">
            <v>数据科学与大数据技术</v>
          </cell>
          <cell r="E9">
            <v>19</v>
          </cell>
          <cell r="F9" t="str">
            <v>2024数据5班</v>
          </cell>
        </row>
        <row r="10">
          <cell r="A10" t="str">
            <v>202402150117</v>
          </cell>
          <cell r="B10" t="str">
            <v>汪炜妮</v>
          </cell>
          <cell r="C10" t="str">
            <v>计算机科学与工程学院</v>
          </cell>
          <cell r="D10" t="str">
            <v>网络工程</v>
          </cell>
          <cell r="E10" t="str">
            <v>免试</v>
          </cell>
          <cell r="F10" t="str">
            <v>2024网工1班</v>
          </cell>
        </row>
        <row r="11">
          <cell r="A11" t="str">
            <v>202402140309</v>
          </cell>
          <cell r="B11" t="str">
            <v>陈宇飞</v>
          </cell>
          <cell r="C11" t="str">
            <v>计算机科学与工程学院</v>
          </cell>
          <cell r="D11" t="str">
            <v>软件工程</v>
          </cell>
          <cell r="E11">
            <v>63</v>
          </cell>
          <cell r="F11" t="str">
            <v>2024软工3班</v>
          </cell>
        </row>
        <row r="12">
          <cell r="A12" t="str">
            <v>202402150220</v>
          </cell>
          <cell r="B12" t="str">
            <v>许彩玲</v>
          </cell>
          <cell r="C12" t="str">
            <v>计算机科学与工程学院</v>
          </cell>
          <cell r="D12" t="str">
            <v>网络工程</v>
          </cell>
          <cell r="E12" t="str">
            <v>免试</v>
          </cell>
          <cell r="F12" t="str">
            <v>2024网工1班</v>
          </cell>
        </row>
        <row r="13">
          <cell r="A13" t="str">
            <v>202402140218</v>
          </cell>
          <cell r="B13" t="str">
            <v>潘靖榆</v>
          </cell>
          <cell r="C13" t="str">
            <v>计算机科学与工程学院</v>
          </cell>
          <cell r="D13" t="str">
            <v>物联网工程</v>
          </cell>
          <cell r="E13" t="str">
            <v>免试</v>
          </cell>
          <cell r="F13" t="str">
            <v>2024物工1班</v>
          </cell>
        </row>
        <row r="14">
          <cell r="A14" t="str">
            <v>202402150501</v>
          </cell>
          <cell r="B14" t="str">
            <v>周韬</v>
          </cell>
          <cell r="C14" t="str">
            <v>计算机科学与工程学院</v>
          </cell>
          <cell r="D14" t="str">
            <v>物联网工程</v>
          </cell>
          <cell r="E14" t="str">
            <v>免试</v>
          </cell>
          <cell r="F14" t="str">
            <v>2024物工1班</v>
          </cell>
        </row>
        <row r="15">
          <cell r="A15" t="str">
            <v>202402140340</v>
          </cell>
          <cell r="B15" t="str">
            <v>易傲雪</v>
          </cell>
          <cell r="C15" t="str">
            <v>计算机科学与工程学院</v>
          </cell>
          <cell r="D15" t="str">
            <v>网络工程</v>
          </cell>
          <cell r="E15" t="str">
            <v>免试</v>
          </cell>
          <cell r="F15" t="str">
            <v>2024网工1班</v>
          </cell>
        </row>
        <row r="16">
          <cell r="A16" t="str">
            <v>202401170210</v>
          </cell>
          <cell r="B16" t="str">
            <v>彭天宇</v>
          </cell>
          <cell r="C16" t="str">
            <v>计算机科学与工程学院</v>
          </cell>
          <cell r="D16" t="str">
            <v>软件工程</v>
          </cell>
          <cell r="E16">
            <v>60</v>
          </cell>
          <cell r="F16" t="str">
            <v>2024软工4班</v>
          </cell>
        </row>
        <row r="17">
          <cell r="A17" t="str">
            <v>202402110245</v>
          </cell>
          <cell r="B17" t="str">
            <v>欧阳泽伟</v>
          </cell>
          <cell r="C17" t="str">
            <v>计算机科学与工程学院</v>
          </cell>
          <cell r="D17" t="str">
            <v>软件工程</v>
          </cell>
          <cell r="E17">
            <v>68</v>
          </cell>
          <cell r="F17" t="str">
            <v>2024软工3班</v>
          </cell>
        </row>
        <row r="18">
          <cell r="A18" t="str">
            <v>202402150310</v>
          </cell>
          <cell r="B18" t="str">
            <v>黄锋</v>
          </cell>
          <cell r="C18" t="str">
            <v>计算机科学与工程学院</v>
          </cell>
          <cell r="D18" t="str">
            <v>网络工程</v>
          </cell>
          <cell r="E18" t="str">
            <v>免试</v>
          </cell>
          <cell r="F18" t="str">
            <v>2024网工2班</v>
          </cell>
        </row>
        <row r="19">
          <cell r="A19" t="str">
            <v>202403120203</v>
          </cell>
          <cell r="B19" t="str">
            <v>颜雅梓</v>
          </cell>
          <cell r="C19" t="str">
            <v>计算机科学与工程学院</v>
          </cell>
          <cell r="D19" t="str">
            <v>数据科学与大数据技术</v>
          </cell>
          <cell r="E19">
            <v>24</v>
          </cell>
          <cell r="F19" t="str">
            <v>2024数据5班</v>
          </cell>
        </row>
        <row r="20">
          <cell r="A20" t="str">
            <v>202402150302</v>
          </cell>
          <cell r="B20" t="str">
            <v>刘子铭</v>
          </cell>
          <cell r="C20" t="str">
            <v>计算机科学与工程学院</v>
          </cell>
          <cell r="D20" t="str">
            <v>数据科学与大数据技术</v>
          </cell>
          <cell r="E20">
            <v>66</v>
          </cell>
          <cell r="F20" t="str">
            <v>2024数据3班</v>
          </cell>
        </row>
        <row r="21">
          <cell r="A21" t="str">
            <v>202402121222</v>
          </cell>
          <cell r="B21" t="str">
            <v>杨冬雷</v>
          </cell>
          <cell r="C21" t="str">
            <v>计算机科学与工程学院</v>
          </cell>
          <cell r="D21" t="str">
            <v>物联网工程</v>
          </cell>
          <cell r="E21" t="str">
            <v>免试</v>
          </cell>
          <cell r="F21" t="str">
            <v>2024物工1班</v>
          </cell>
        </row>
        <row r="22">
          <cell r="A22" t="str">
            <v>202401180505</v>
          </cell>
          <cell r="B22" t="str">
            <v>胡颖</v>
          </cell>
          <cell r="C22" t="str">
            <v>计算机科学与工程学院</v>
          </cell>
          <cell r="D22" t="str">
            <v>软件工程</v>
          </cell>
          <cell r="E22">
            <v>52</v>
          </cell>
          <cell r="F22" t="str">
            <v>2024软工9班</v>
          </cell>
        </row>
        <row r="23">
          <cell r="A23" t="str">
            <v>202403120105</v>
          </cell>
          <cell r="B23" t="str">
            <v>贺杰</v>
          </cell>
          <cell r="C23" t="str">
            <v>计算机科学与工程学院</v>
          </cell>
          <cell r="D23" t="str">
            <v>数据科学与大数据技术</v>
          </cell>
          <cell r="E23">
            <v>28</v>
          </cell>
          <cell r="F23" t="str">
            <v>2024数据3班</v>
          </cell>
        </row>
        <row r="24">
          <cell r="A24" t="str">
            <v>202403140130</v>
          </cell>
          <cell r="B24" t="str">
            <v>周蔚</v>
          </cell>
          <cell r="C24" t="str">
            <v>计算机科学与工程学院</v>
          </cell>
          <cell r="D24" t="str">
            <v>软件工程</v>
          </cell>
          <cell r="E24">
            <v>80</v>
          </cell>
          <cell r="F24" t="str">
            <v>2024软工3班</v>
          </cell>
        </row>
        <row r="25">
          <cell r="A25" t="str">
            <v>202402150519</v>
          </cell>
          <cell r="B25" t="str">
            <v>刘曦彤</v>
          </cell>
          <cell r="C25" t="str">
            <v>计算机科学与工程学院</v>
          </cell>
          <cell r="D25" t="str">
            <v>网络工程</v>
          </cell>
          <cell r="E25" t="str">
            <v>免试</v>
          </cell>
          <cell r="F25" t="str">
            <v>2024网工2班</v>
          </cell>
        </row>
        <row r="26">
          <cell r="A26" t="str">
            <v>202402120230</v>
          </cell>
          <cell r="B26" t="str">
            <v>汤承承</v>
          </cell>
          <cell r="C26" t="str">
            <v>计算机科学与工程学院</v>
          </cell>
          <cell r="D26" t="str">
            <v>软件工程</v>
          </cell>
          <cell r="E26">
            <v>75</v>
          </cell>
          <cell r="F26" t="str">
            <v>2024软工3班</v>
          </cell>
        </row>
        <row r="27">
          <cell r="A27" t="str">
            <v>202402150424</v>
          </cell>
          <cell r="B27" t="str">
            <v>陈荣灿</v>
          </cell>
          <cell r="C27" t="str">
            <v>计算机科学与工程学院</v>
          </cell>
          <cell r="D27" t="str">
            <v>物联网工程</v>
          </cell>
          <cell r="E27" t="str">
            <v>免试</v>
          </cell>
          <cell r="F27" t="str">
            <v>2024物工1班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学生转专业审批表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考生号</v>
          </cell>
          <cell r="D1" t="str">
            <v>身份证号</v>
          </cell>
          <cell r="E1" t="str">
            <v>选科</v>
          </cell>
          <cell r="F1" t="str">
            <v>外语</v>
          </cell>
          <cell r="G1" t="str">
            <v>历史</v>
          </cell>
          <cell r="H1" t="str">
            <v>化学</v>
          </cell>
          <cell r="I1" t="str">
            <v>物理</v>
          </cell>
          <cell r="J1" t="str">
            <v>生物</v>
          </cell>
          <cell r="K1" t="str">
            <v>生源</v>
          </cell>
          <cell r="L1" t="str">
            <v>联系电话</v>
          </cell>
          <cell r="M1" t="str">
            <v>层次</v>
          </cell>
          <cell r="N1" t="str">
            <v>科类</v>
          </cell>
          <cell r="O1" t="str">
            <v>转出学院</v>
          </cell>
          <cell r="P1" t="str">
            <v>转出专业</v>
          </cell>
          <cell r="Q1" t="str">
            <v>转出班级</v>
          </cell>
        </row>
        <row r="2">
          <cell r="A2" t="str">
            <v>202401170235</v>
          </cell>
          <cell r="B2" t="str">
            <v>唐锦树</v>
          </cell>
          <cell r="C2" t="str">
            <v>24430105218597</v>
          </cell>
          <cell r="D2" t="str">
            <v>430225200610248674</v>
          </cell>
          <cell r="E2" t="str">
            <v>普通类(首选物理)</v>
          </cell>
          <cell r="F2" t="str">
            <v>英语</v>
          </cell>
          <cell r="G2" t="str">
            <v/>
          </cell>
          <cell r="H2" t="str">
            <v>57.0</v>
          </cell>
          <cell r="I2" t="str">
            <v>33.0</v>
          </cell>
          <cell r="J2" t="str">
            <v>60.0</v>
          </cell>
          <cell r="K2" t="str">
            <v>湖南省</v>
          </cell>
          <cell r="L2">
            <v>15674131231</v>
          </cell>
          <cell r="M2" t="str">
            <v>本科</v>
          </cell>
          <cell r="N2" t="str">
            <v>本科—普通类物理组(物理+化学+不限)</v>
          </cell>
          <cell r="O2" t="str">
            <v>电子科学与工程学院</v>
          </cell>
          <cell r="P2" t="str">
            <v>人工智能</v>
          </cell>
          <cell r="Q2" t="str">
            <v>2024智能2班</v>
          </cell>
        </row>
        <row r="3">
          <cell r="A3" t="str">
            <v>202403140234</v>
          </cell>
          <cell r="B3" t="str">
            <v>张嘵银</v>
          </cell>
          <cell r="C3" t="str">
            <v>24433101114115</v>
          </cell>
          <cell r="D3" t="str">
            <v>433127200503300043</v>
          </cell>
          <cell r="E3" t="str">
            <v>普通类(首选历史)</v>
          </cell>
          <cell r="F3" t="str">
            <v>英语</v>
          </cell>
          <cell r="G3" t="str">
            <v>54.0</v>
          </cell>
          <cell r="H3" t="str">
            <v/>
          </cell>
          <cell r="I3" t="str">
            <v/>
          </cell>
          <cell r="J3" t="str">
            <v/>
          </cell>
          <cell r="K3" t="str">
            <v>湖南省</v>
          </cell>
          <cell r="L3">
            <v>17774322173</v>
          </cell>
          <cell r="M3" t="str">
            <v>本科</v>
          </cell>
          <cell r="N3" t="str">
            <v>本科—普通类历史组（历史+不限）</v>
          </cell>
          <cell r="O3" t="str">
            <v>国际商学院</v>
          </cell>
          <cell r="P3" t="str">
            <v>国际经济与贸易（本）</v>
          </cell>
          <cell r="Q3" t="str">
            <v>2024国贸2班</v>
          </cell>
        </row>
        <row r="4">
          <cell r="A4" t="str">
            <v>202402150529</v>
          </cell>
          <cell r="B4" t="str">
            <v>罗寿鹏</v>
          </cell>
          <cell r="C4" t="str">
            <v>24430531243800</v>
          </cell>
          <cell r="D4" t="str">
            <v>430521200512298011</v>
          </cell>
          <cell r="E4" t="str">
            <v>普通类(首选物理)</v>
          </cell>
          <cell r="F4" t="str">
            <v>英语</v>
          </cell>
          <cell r="G4" t="str">
            <v/>
          </cell>
          <cell r="H4" t="str">
            <v/>
          </cell>
          <cell r="I4" t="str">
            <v>28.0</v>
          </cell>
          <cell r="J4" t="str">
            <v>77.0</v>
          </cell>
          <cell r="K4" t="str">
            <v>湖南省</v>
          </cell>
          <cell r="L4">
            <v>15073927290</v>
          </cell>
          <cell r="M4" t="str">
            <v>本科</v>
          </cell>
          <cell r="N4" t="str">
            <v>本科—普通类物理组(物理+不限)</v>
          </cell>
          <cell r="O4" t="str">
            <v>管理学院</v>
          </cell>
          <cell r="P4" t="str">
            <v>工程管理</v>
          </cell>
          <cell r="Q4" t="str">
            <v>2024工管5班</v>
          </cell>
        </row>
        <row r="5">
          <cell r="A5" t="str">
            <v>202402140138</v>
          </cell>
          <cell r="B5" t="str">
            <v>曾妍</v>
          </cell>
          <cell r="C5" t="str">
            <v>24432503246735</v>
          </cell>
          <cell r="D5" t="str">
            <v>431382200511050463</v>
          </cell>
          <cell r="E5" t="str">
            <v>普通类(首选物理)</v>
          </cell>
          <cell r="F5" t="str">
            <v>英语</v>
          </cell>
          <cell r="G5" t="str">
            <v/>
          </cell>
          <cell r="H5" t="str">
            <v/>
          </cell>
          <cell r="I5" t="str">
            <v>43.0</v>
          </cell>
          <cell r="J5" t="str">
            <v>61.0</v>
          </cell>
          <cell r="K5" t="str">
            <v>湖南省</v>
          </cell>
          <cell r="L5">
            <v>19973859067</v>
          </cell>
          <cell r="M5" t="str">
            <v>本科</v>
          </cell>
          <cell r="N5" t="str">
            <v>本科—普通类物理组(物理+不限)</v>
          </cell>
          <cell r="O5" t="str">
            <v>管理学院</v>
          </cell>
          <cell r="P5" t="str">
            <v>工程造价（本）</v>
          </cell>
          <cell r="Q5" t="str">
            <v>2024造价1班</v>
          </cell>
        </row>
        <row r="6">
          <cell r="A6" t="str">
            <v>202402140210</v>
          </cell>
          <cell r="B6" t="str">
            <v>曹羡</v>
          </cell>
          <cell r="C6" t="str">
            <v>24430521248992</v>
          </cell>
          <cell r="D6" t="str">
            <v>430521200509169331</v>
          </cell>
          <cell r="E6" t="str">
            <v>普通类(首选物理)</v>
          </cell>
          <cell r="F6" t="str">
            <v>英语</v>
          </cell>
          <cell r="G6" t="str">
            <v/>
          </cell>
          <cell r="H6" t="str">
            <v/>
          </cell>
          <cell r="I6" t="str">
            <v>38.0</v>
          </cell>
          <cell r="J6" t="str">
            <v>63.0</v>
          </cell>
          <cell r="K6" t="str">
            <v>湖南省</v>
          </cell>
          <cell r="L6">
            <v>15673559107</v>
          </cell>
          <cell r="M6" t="str">
            <v>本科</v>
          </cell>
          <cell r="N6" t="str">
            <v>本科—普通类物理组(物理+不限)</v>
          </cell>
          <cell r="O6" t="str">
            <v>管理学院</v>
          </cell>
          <cell r="P6" t="str">
            <v>工程造价</v>
          </cell>
          <cell r="Q6" t="str">
            <v>2024造价2班</v>
          </cell>
        </row>
        <row r="7">
          <cell r="A7" t="str">
            <v>202402150225</v>
          </cell>
          <cell r="B7" t="str">
            <v>黄思彤</v>
          </cell>
          <cell r="C7" t="str">
            <v>24432821244593</v>
          </cell>
          <cell r="D7" t="str">
            <v>431023200412120087</v>
          </cell>
          <cell r="E7" t="str">
            <v>普通类(首选物理)</v>
          </cell>
          <cell r="F7" t="str">
            <v>英语</v>
          </cell>
          <cell r="G7" t="str">
            <v/>
          </cell>
          <cell r="H7" t="str">
            <v/>
          </cell>
          <cell r="I7" t="str">
            <v>33.0</v>
          </cell>
          <cell r="J7" t="str">
            <v>64.0</v>
          </cell>
          <cell r="K7" t="str">
            <v>湖南省</v>
          </cell>
          <cell r="L7">
            <v>17795084246</v>
          </cell>
          <cell r="M7" t="str">
            <v>本科</v>
          </cell>
          <cell r="N7" t="str">
            <v>本科—普通类物理组(物理+不限)</v>
          </cell>
          <cell r="O7" t="str">
            <v>管理学院</v>
          </cell>
          <cell r="P7" t="str">
            <v>工程管理</v>
          </cell>
          <cell r="Q7" t="str">
            <v>2024工管2班</v>
          </cell>
        </row>
        <row r="8">
          <cell r="A8" t="str">
            <v>202402130108</v>
          </cell>
          <cell r="B8" t="str">
            <v>李昶</v>
          </cell>
          <cell r="C8" t="str">
            <v>24432823122431</v>
          </cell>
          <cell r="D8" t="str">
            <v>431023200608020184</v>
          </cell>
          <cell r="E8" t="str">
            <v>普通类(首选历史)</v>
          </cell>
          <cell r="F8" t="str">
            <v>英语</v>
          </cell>
          <cell r="G8" t="str">
            <v>52.0</v>
          </cell>
          <cell r="H8" t="str">
            <v/>
          </cell>
          <cell r="I8" t="str">
            <v/>
          </cell>
          <cell r="J8" t="str">
            <v>67.0</v>
          </cell>
          <cell r="K8" t="str">
            <v>湖南省</v>
          </cell>
          <cell r="L8">
            <v>18570292235</v>
          </cell>
          <cell r="M8" t="str">
            <v>本科</v>
          </cell>
          <cell r="N8" t="str">
            <v>本科—普通类历史组（历史+不限）</v>
          </cell>
          <cell r="O8" t="str">
            <v>管理学院</v>
          </cell>
          <cell r="P8" t="str">
            <v>旅游管理（本）</v>
          </cell>
          <cell r="Q8" t="str">
            <v>2024旅管1班</v>
          </cell>
        </row>
        <row r="9">
          <cell r="A9" t="str">
            <v>202403120245</v>
          </cell>
          <cell r="B9" t="str">
            <v>龚妍晨</v>
          </cell>
          <cell r="C9" t="str">
            <v>24432902242274</v>
          </cell>
          <cell r="D9" t="str">
            <v>431102200603090283</v>
          </cell>
          <cell r="E9" t="str">
            <v>普通类(首选物理)</v>
          </cell>
          <cell r="F9" t="str">
            <v>英语</v>
          </cell>
          <cell r="G9" t="str">
            <v/>
          </cell>
          <cell r="H9" t="str">
            <v/>
          </cell>
          <cell r="I9" t="str">
            <v>26.0</v>
          </cell>
          <cell r="J9" t="str">
            <v>64.0</v>
          </cell>
          <cell r="K9" t="str">
            <v>湖南省</v>
          </cell>
          <cell r="L9">
            <v>13874643007</v>
          </cell>
          <cell r="M9" t="str">
            <v>本科</v>
          </cell>
          <cell r="N9" t="str">
            <v>本科—普通类物理组(物理+不限)</v>
          </cell>
          <cell r="O9" t="str">
            <v>国际商学院</v>
          </cell>
          <cell r="P9" t="str">
            <v>金融工程（本）</v>
          </cell>
          <cell r="Q9" t="str">
            <v>2024金融2班</v>
          </cell>
        </row>
        <row r="10">
          <cell r="A10" t="str">
            <v>202403120110</v>
          </cell>
          <cell r="B10" t="str">
            <v>刘雨心朵</v>
          </cell>
          <cell r="C10" t="str">
            <v>24432505251059</v>
          </cell>
          <cell r="D10" t="str">
            <v>431302200610260202</v>
          </cell>
          <cell r="E10" t="str">
            <v>普通类(首选物理)</v>
          </cell>
          <cell r="F10" t="str">
            <v>英语</v>
          </cell>
          <cell r="G10" t="str">
            <v/>
          </cell>
          <cell r="H10" t="str">
            <v/>
          </cell>
          <cell r="I10" t="str">
            <v>38.0</v>
          </cell>
          <cell r="J10" t="str">
            <v>61.0</v>
          </cell>
          <cell r="K10" t="str">
            <v>湖南省</v>
          </cell>
          <cell r="L10">
            <v>19973862458</v>
          </cell>
          <cell r="M10" t="str">
            <v>本科</v>
          </cell>
          <cell r="N10" t="str">
            <v>本科—普通类物理组(物理+不限)</v>
          </cell>
          <cell r="O10" t="str">
            <v>国际商学院</v>
          </cell>
          <cell r="P10" t="str">
            <v>金融工程</v>
          </cell>
          <cell r="Q10" t="str">
            <v>2024金融1班</v>
          </cell>
        </row>
        <row r="11">
          <cell r="A11" t="str">
            <v>202401110134</v>
          </cell>
          <cell r="B11" t="str">
            <v>田绮雯</v>
          </cell>
          <cell r="C11" t="str">
            <v>24430321226852</v>
          </cell>
          <cell r="D11" t="str">
            <v>430281200603040024</v>
          </cell>
          <cell r="E11" t="str">
            <v>普通类(首选物理)</v>
          </cell>
          <cell r="F11" t="str">
            <v>英语</v>
          </cell>
          <cell r="G11" t="str">
            <v/>
          </cell>
          <cell r="H11" t="str">
            <v>53.0</v>
          </cell>
          <cell r="I11" t="str">
            <v>24.0</v>
          </cell>
          <cell r="J11" t="str">
            <v/>
          </cell>
          <cell r="K11" t="str">
            <v>湖南省</v>
          </cell>
          <cell r="L11">
            <v>13025400174</v>
          </cell>
          <cell r="M11" t="str">
            <v>本科</v>
          </cell>
          <cell r="N11" t="str">
            <v>本科—普通类物理组(物理+化学+不限)</v>
          </cell>
          <cell r="O11" t="str">
            <v>电子科学与工程学院</v>
          </cell>
          <cell r="P11" t="str">
            <v>电子信息工程（本）</v>
          </cell>
          <cell r="Q11" t="str">
            <v>2024电信1班</v>
          </cell>
        </row>
        <row r="12">
          <cell r="A12" t="str">
            <v>202402150333</v>
          </cell>
          <cell r="B12" t="str">
            <v>张安旗</v>
          </cell>
          <cell r="C12" t="str">
            <v>24430201246742</v>
          </cell>
          <cell r="D12" t="str">
            <v>130433200603210563</v>
          </cell>
          <cell r="E12" t="str">
            <v>普通类(首选物理)</v>
          </cell>
          <cell r="F12" t="str">
            <v>英语</v>
          </cell>
          <cell r="G12" t="str">
            <v/>
          </cell>
          <cell r="H12" t="str">
            <v/>
          </cell>
          <cell r="I12" t="str">
            <v>42.0</v>
          </cell>
          <cell r="J12" t="str">
            <v>63.0</v>
          </cell>
          <cell r="K12" t="str">
            <v>湖南省</v>
          </cell>
          <cell r="L12">
            <v>19083062997</v>
          </cell>
          <cell r="M12" t="str">
            <v>本科</v>
          </cell>
          <cell r="N12" t="str">
            <v>本科—普通类物理组(物理+不限)</v>
          </cell>
          <cell r="O12" t="str">
            <v>管理学院</v>
          </cell>
          <cell r="P12" t="str">
            <v>工程管理</v>
          </cell>
          <cell r="Q12" t="str">
            <v>2024工管3班</v>
          </cell>
        </row>
        <row r="13">
          <cell r="A13" t="str">
            <v>202402120417</v>
          </cell>
          <cell r="B13" t="str">
            <v>邓泽宇</v>
          </cell>
          <cell r="C13" t="str">
            <v>24430501245095</v>
          </cell>
          <cell r="D13" t="str">
            <v>430503200507014018</v>
          </cell>
          <cell r="E13" t="str">
            <v>普通类(首选物理)</v>
          </cell>
          <cell r="F13" t="str">
            <v>英语</v>
          </cell>
          <cell r="G13" t="str">
            <v/>
          </cell>
          <cell r="H13" t="str">
            <v/>
          </cell>
          <cell r="I13" t="str">
            <v>45.0</v>
          </cell>
          <cell r="J13" t="str">
            <v>55.0</v>
          </cell>
          <cell r="K13" t="str">
            <v>湖南省</v>
          </cell>
          <cell r="L13">
            <v>15973937416</v>
          </cell>
          <cell r="M13" t="str">
            <v>本科</v>
          </cell>
          <cell r="N13" t="str">
            <v>本科—普通类物理组(物理+不限)</v>
          </cell>
          <cell r="O13" t="str">
            <v>管理学院</v>
          </cell>
          <cell r="P13" t="str">
            <v>会计学（本）</v>
          </cell>
          <cell r="Q13" t="str">
            <v>2024会计4班</v>
          </cell>
        </row>
        <row r="14">
          <cell r="A14" t="str">
            <v>202402150137</v>
          </cell>
          <cell r="B14" t="str">
            <v>周子祺</v>
          </cell>
          <cell r="C14" t="str">
            <v>24432501242910</v>
          </cell>
          <cell r="D14" t="str">
            <v>431302200612160045</v>
          </cell>
          <cell r="E14" t="str">
            <v>普通类(首选物理)</v>
          </cell>
          <cell r="F14" t="str">
            <v>英语</v>
          </cell>
          <cell r="G14" t="str">
            <v/>
          </cell>
          <cell r="H14" t="str">
            <v/>
          </cell>
          <cell r="I14" t="str">
            <v>14.0</v>
          </cell>
          <cell r="J14" t="str">
            <v>62.0</v>
          </cell>
          <cell r="K14" t="str">
            <v>湖南省</v>
          </cell>
          <cell r="L14">
            <v>17373880037</v>
          </cell>
          <cell r="M14" t="str">
            <v>本科</v>
          </cell>
          <cell r="N14" t="str">
            <v>本科—普通类物理组(物理+不限)</v>
          </cell>
          <cell r="O14" t="str">
            <v>管理学院</v>
          </cell>
          <cell r="P14" t="str">
            <v>工程管理</v>
          </cell>
          <cell r="Q14" t="str">
            <v>2024工管1班</v>
          </cell>
        </row>
        <row r="15">
          <cell r="A15" t="str">
            <v>202402150525</v>
          </cell>
          <cell r="B15" t="str">
            <v>杨彩莉</v>
          </cell>
          <cell r="C15" t="str">
            <v>24430115260959</v>
          </cell>
          <cell r="D15" t="str">
            <v>430726200507290122</v>
          </cell>
          <cell r="E15" t="str">
            <v>普通类(首选物理)</v>
          </cell>
          <cell r="F15" t="str">
            <v>英语</v>
          </cell>
          <cell r="G15" t="str">
            <v/>
          </cell>
          <cell r="H15" t="str">
            <v/>
          </cell>
          <cell r="I15" t="str">
            <v>28.0</v>
          </cell>
          <cell r="J15" t="str">
            <v/>
          </cell>
          <cell r="K15" t="str">
            <v>湖南省</v>
          </cell>
          <cell r="L15">
            <v>17363618671</v>
          </cell>
          <cell r="M15" t="str">
            <v>本科</v>
          </cell>
          <cell r="N15" t="str">
            <v>本科—普通类物理组(物理+不限)</v>
          </cell>
          <cell r="O15" t="str">
            <v>管理学院</v>
          </cell>
          <cell r="P15" t="str">
            <v>工程管理（本）</v>
          </cell>
          <cell r="Q15" t="str">
            <v>2024工管5班</v>
          </cell>
        </row>
        <row r="16">
          <cell r="A16" t="str">
            <v>202403150335</v>
          </cell>
          <cell r="B16" t="str">
            <v>何爽</v>
          </cell>
          <cell r="C16" t="str">
            <v>24430724112219</v>
          </cell>
          <cell r="D16" t="str">
            <v>430723200701010084</v>
          </cell>
          <cell r="E16" t="str">
            <v>普通类(首选历史)</v>
          </cell>
          <cell r="F16" t="str">
            <v>英语</v>
          </cell>
          <cell r="G16" t="str">
            <v>63.0</v>
          </cell>
          <cell r="H16" t="str">
            <v/>
          </cell>
          <cell r="I16" t="str">
            <v/>
          </cell>
          <cell r="J16" t="str">
            <v/>
          </cell>
          <cell r="K16" t="str">
            <v>湖南省</v>
          </cell>
          <cell r="L16">
            <v>19310670801</v>
          </cell>
          <cell r="M16" t="str">
            <v>本科</v>
          </cell>
          <cell r="N16" t="str">
            <v>本科—普通类历史组（历史+不限）</v>
          </cell>
          <cell r="O16" t="str">
            <v>国际商学院</v>
          </cell>
          <cell r="P16" t="str">
            <v>互联网金融（本）</v>
          </cell>
          <cell r="Q16" t="str">
            <v>2024网金3班</v>
          </cell>
        </row>
        <row r="17">
          <cell r="A17" t="str">
            <v>202402140325</v>
          </cell>
          <cell r="B17" t="str">
            <v>胡文涛</v>
          </cell>
          <cell r="C17" t="str">
            <v>24430431242010</v>
          </cell>
          <cell r="D17" t="str">
            <v>430422200505140196</v>
          </cell>
          <cell r="E17" t="str">
            <v>普通类(首选物理)</v>
          </cell>
          <cell r="F17" t="str">
            <v>英语</v>
          </cell>
          <cell r="G17" t="str">
            <v/>
          </cell>
          <cell r="H17" t="str">
            <v/>
          </cell>
          <cell r="I17" t="str">
            <v>56.0</v>
          </cell>
          <cell r="J17" t="str">
            <v>67.0</v>
          </cell>
          <cell r="K17" t="str">
            <v>湖南省</v>
          </cell>
          <cell r="L17">
            <v>15570993636</v>
          </cell>
          <cell r="M17" t="str">
            <v>本科</v>
          </cell>
          <cell r="N17" t="str">
            <v>本科—普通类物理组(物理+不限)</v>
          </cell>
          <cell r="O17" t="str">
            <v>管理学院</v>
          </cell>
          <cell r="P17" t="str">
            <v>工程造价</v>
          </cell>
          <cell r="Q17" t="str">
            <v>2024造价3班</v>
          </cell>
        </row>
        <row r="18">
          <cell r="A18" t="str">
            <v>202402130114</v>
          </cell>
          <cell r="B18" t="str">
            <v>肖宇佳</v>
          </cell>
          <cell r="C18" t="str">
            <v>24430304242509</v>
          </cell>
          <cell r="D18" t="str">
            <v>430381200603250123</v>
          </cell>
          <cell r="E18" t="str">
            <v>普通类(首选物理)</v>
          </cell>
          <cell r="F18" t="str">
            <v>英语</v>
          </cell>
          <cell r="G18" t="str">
            <v/>
          </cell>
          <cell r="H18" t="str">
            <v/>
          </cell>
          <cell r="I18" t="str">
            <v>37.0</v>
          </cell>
          <cell r="J18" t="str">
            <v>69.0</v>
          </cell>
          <cell r="K18" t="str">
            <v>湖南省</v>
          </cell>
          <cell r="L18">
            <v>15580175302</v>
          </cell>
          <cell r="M18" t="str">
            <v>本科</v>
          </cell>
          <cell r="N18" t="str">
            <v>本科—普通类物理组(物理+不限)</v>
          </cell>
          <cell r="O18" t="str">
            <v>管理学院</v>
          </cell>
          <cell r="P18" t="str">
            <v>旅游管理（本）</v>
          </cell>
          <cell r="Q18" t="str">
            <v>2024旅管1班</v>
          </cell>
        </row>
        <row r="19">
          <cell r="A19" t="str">
            <v>202402150516</v>
          </cell>
          <cell r="B19" t="str">
            <v>范翔</v>
          </cell>
          <cell r="C19" t="str">
            <v>24430626245332</v>
          </cell>
          <cell r="D19" t="str">
            <v>43062320070110013X</v>
          </cell>
          <cell r="E19" t="str">
            <v>普通类(首选物理)</v>
          </cell>
          <cell r="F19" t="str">
            <v>英语</v>
          </cell>
          <cell r="G19" t="str">
            <v/>
          </cell>
          <cell r="H19" t="str">
            <v/>
          </cell>
          <cell r="I19" t="str">
            <v>44.0</v>
          </cell>
          <cell r="J19" t="str">
            <v>67.0</v>
          </cell>
          <cell r="K19" t="str">
            <v>湖南省</v>
          </cell>
          <cell r="L19">
            <v>13762746473</v>
          </cell>
          <cell r="M19" t="str">
            <v>本科</v>
          </cell>
          <cell r="N19" t="str">
            <v>本科—普通类物理组(物理+不限)</v>
          </cell>
          <cell r="O19" t="str">
            <v>管理学院</v>
          </cell>
          <cell r="P19" t="str">
            <v>工程管理</v>
          </cell>
          <cell r="Q19" t="str">
            <v>2024工管5班</v>
          </cell>
        </row>
        <row r="20">
          <cell r="A20" t="str">
            <v>202402130216</v>
          </cell>
          <cell r="B20" t="str">
            <v>解书涵</v>
          </cell>
          <cell r="C20" t="str">
            <v>24430144143930</v>
          </cell>
          <cell r="D20" t="str">
            <v>433127200410100026</v>
          </cell>
          <cell r="E20" t="str">
            <v>普通类(首选历史)</v>
          </cell>
          <cell r="F20" t="str">
            <v>英语</v>
          </cell>
          <cell r="G20" t="str">
            <v>53.0</v>
          </cell>
          <cell r="H20" t="str">
            <v/>
          </cell>
          <cell r="I20" t="str">
            <v/>
          </cell>
          <cell r="J20" t="str">
            <v>60.0</v>
          </cell>
          <cell r="K20" t="str">
            <v>湖南省</v>
          </cell>
          <cell r="L20">
            <v>18874372414</v>
          </cell>
          <cell r="M20" t="str">
            <v>本科</v>
          </cell>
          <cell r="N20" t="str">
            <v>本科—普通类历史组（历史+不限）</v>
          </cell>
          <cell r="O20" t="str">
            <v>管理学院</v>
          </cell>
          <cell r="P20" t="str">
            <v>旅游管理</v>
          </cell>
          <cell r="Q20" t="str">
            <v>2024旅管2班</v>
          </cell>
        </row>
        <row r="21">
          <cell r="A21" t="str">
            <v>202403120343</v>
          </cell>
          <cell r="B21" t="str">
            <v>周文俊</v>
          </cell>
          <cell r="C21" t="str">
            <v>24432902253882</v>
          </cell>
          <cell r="D21" t="str">
            <v>43110320061004015X</v>
          </cell>
          <cell r="E21" t="str">
            <v>普通类(首选物理)</v>
          </cell>
          <cell r="F21" t="str">
            <v>英语</v>
          </cell>
          <cell r="G21" t="str">
            <v/>
          </cell>
          <cell r="H21" t="str">
            <v/>
          </cell>
          <cell r="I21" t="str">
            <v>54.0</v>
          </cell>
          <cell r="J21" t="str">
            <v>78.0</v>
          </cell>
          <cell r="K21" t="str">
            <v>湖南省</v>
          </cell>
          <cell r="L21">
            <v>17579527185</v>
          </cell>
          <cell r="M21" t="str">
            <v>本科</v>
          </cell>
          <cell r="N21" t="str">
            <v>本科—普通类物理组(物理+不限)</v>
          </cell>
          <cell r="O21" t="str">
            <v>国际商学院</v>
          </cell>
          <cell r="P21" t="str">
            <v>金融工程</v>
          </cell>
          <cell r="Q21" t="str">
            <v>2024金融3班</v>
          </cell>
        </row>
        <row r="22">
          <cell r="A22" t="str">
            <v>202401150936</v>
          </cell>
          <cell r="B22" t="str">
            <v>陈俊浩</v>
          </cell>
          <cell r="C22" t="str">
            <v>24430223212383</v>
          </cell>
          <cell r="D22" t="str">
            <v>510503200607020212</v>
          </cell>
          <cell r="E22" t="str">
            <v>普通类(首选物理)</v>
          </cell>
          <cell r="F22" t="str">
            <v>英语</v>
          </cell>
          <cell r="G22" t="str">
            <v/>
          </cell>
          <cell r="H22" t="str">
            <v>71.0</v>
          </cell>
          <cell r="I22" t="str">
            <v>50.0</v>
          </cell>
          <cell r="J22" t="str">
            <v>75.0</v>
          </cell>
          <cell r="K22" t="str">
            <v>湖南省</v>
          </cell>
          <cell r="L22">
            <v>19310015472</v>
          </cell>
          <cell r="M22" t="str">
            <v>本科</v>
          </cell>
          <cell r="N22" t="str">
            <v>本科—普通类物理组(物理+化学+不限)</v>
          </cell>
          <cell r="O22" t="str">
            <v>计算机科学与工程学院</v>
          </cell>
          <cell r="P22" t="str">
            <v>软件工程</v>
          </cell>
          <cell r="Q22" t="str">
            <v>2024软工9班</v>
          </cell>
        </row>
        <row r="23">
          <cell r="A23" t="str">
            <v>202403120212</v>
          </cell>
          <cell r="B23" t="str">
            <v>程文倩</v>
          </cell>
          <cell r="C23" t="str">
            <v>24430623242427</v>
          </cell>
          <cell r="D23" t="str">
            <v>43062420061020006X</v>
          </cell>
          <cell r="E23" t="str">
            <v>普通类(首选物理)</v>
          </cell>
          <cell r="F23" t="str">
            <v>英语</v>
          </cell>
          <cell r="G23" t="str">
            <v/>
          </cell>
          <cell r="H23" t="str">
            <v/>
          </cell>
          <cell r="I23" t="str">
            <v>47.0</v>
          </cell>
          <cell r="J23" t="str">
            <v>68.0</v>
          </cell>
          <cell r="K23" t="str">
            <v>湖南省</v>
          </cell>
          <cell r="L23">
            <v>15377406820</v>
          </cell>
          <cell r="M23" t="str">
            <v>本科</v>
          </cell>
          <cell r="N23" t="str">
            <v>本科—普通类物理组(物理+不限)</v>
          </cell>
          <cell r="O23" t="str">
            <v>国际商学院</v>
          </cell>
          <cell r="P23" t="str">
            <v>金融工程（本）</v>
          </cell>
          <cell r="Q23" t="str">
            <v>2024金融2班</v>
          </cell>
        </row>
        <row r="24">
          <cell r="A24" t="str">
            <v>202403120230</v>
          </cell>
          <cell r="B24" t="str">
            <v>向佳英</v>
          </cell>
          <cell r="C24" t="str">
            <v>24430622241560</v>
          </cell>
          <cell r="D24" t="str">
            <v>430626200511110221</v>
          </cell>
          <cell r="E24" t="str">
            <v>普通类(首选物理)</v>
          </cell>
          <cell r="F24" t="str">
            <v>英语</v>
          </cell>
          <cell r="G24" t="str">
            <v/>
          </cell>
          <cell r="H24" t="str">
            <v/>
          </cell>
          <cell r="I24" t="str">
            <v>45.0</v>
          </cell>
          <cell r="J24" t="str">
            <v>72.0</v>
          </cell>
          <cell r="K24" t="str">
            <v>湖南省</v>
          </cell>
          <cell r="L24">
            <v>18674940326</v>
          </cell>
          <cell r="M24" t="str">
            <v>本科</v>
          </cell>
          <cell r="N24" t="str">
            <v>本科—普通类物理组(物理+不限)</v>
          </cell>
          <cell r="O24" t="str">
            <v>国际商学院</v>
          </cell>
          <cell r="P24" t="str">
            <v>金融工程（本）</v>
          </cell>
          <cell r="Q24" t="str">
            <v>2024金融2班</v>
          </cell>
        </row>
        <row r="25">
          <cell r="A25" t="str">
            <v>202401140223</v>
          </cell>
          <cell r="B25" t="str">
            <v>罗祺</v>
          </cell>
          <cell r="C25" t="str">
            <v>24432501237677</v>
          </cell>
          <cell r="D25" t="str">
            <v>431322200408220464</v>
          </cell>
          <cell r="E25" t="str">
            <v>普通类(首选物理)</v>
          </cell>
          <cell r="F25" t="str">
            <v>英语</v>
          </cell>
          <cell r="G25" t="str">
            <v/>
          </cell>
          <cell r="H25" t="str">
            <v>66.0</v>
          </cell>
          <cell r="I25" t="str">
            <v>35.0</v>
          </cell>
          <cell r="J25" t="str">
            <v/>
          </cell>
          <cell r="K25" t="str">
            <v>湖南省</v>
          </cell>
          <cell r="L25">
            <v>15173894786</v>
          </cell>
          <cell r="M25" t="str">
            <v>本科</v>
          </cell>
          <cell r="N25" t="str">
            <v>本科—普通类物理组(物理+化学+不限)</v>
          </cell>
          <cell r="O25" t="str">
            <v>计算机科学与工程学院</v>
          </cell>
          <cell r="P25" t="str">
            <v>网络工程</v>
          </cell>
          <cell r="Q25" t="str">
            <v>2024网工2班</v>
          </cell>
        </row>
        <row r="26">
          <cell r="A26" t="str">
            <v>202402140224</v>
          </cell>
          <cell r="B26" t="str">
            <v>李广林</v>
          </cell>
          <cell r="C26" t="str">
            <v>24430622245510</v>
          </cell>
          <cell r="D26" t="str">
            <v>43062620050816005X</v>
          </cell>
          <cell r="E26" t="str">
            <v>普通类(首选物理)</v>
          </cell>
          <cell r="F26" t="str">
            <v>英语</v>
          </cell>
          <cell r="G26" t="str">
            <v/>
          </cell>
          <cell r="H26" t="str">
            <v/>
          </cell>
          <cell r="I26" t="str">
            <v>41.0</v>
          </cell>
          <cell r="J26" t="str">
            <v>75.0</v>
          </cell>
          <cell r="K26" t="str">
            <v>湖南省</v>
          </cell>
          <cell r="L26">
            <v>18711224726</v>
          </cell>
          <cell r="M26" t="str">
            <v>本科</v>
          </cell>
          <cell r="N26" t="str">
            <v>本科—普通类物理组(物理+不限)</v>
          </cell>
          <cell r="O26" t="str">
            <v>管理学院</v>
          </cell>
          <cell r="P26" t="str">
            <v>工程造价</v>
          </cell>
          <cell r="Q26" t="str">
            <v>2024造价2班</v>
          </cell>
        </row>
        <row r="27">
          <cell r="A27" t="str">
            <v>202401230117</v>
          </cell>
          <cell r="B27" t="str">
            <v>李维博</v>
          </cell>
          <cell r="C27" t="str">
            <v>24338705150003</v>
          </cell>
          <cell r="D27" t="str">
            <v>331004200510151853</v>
          </cell>
          <cell r="E27" t="str">
            <v>普通类(首选历史)</v>
          </cell>
          <cell r="F27" t="str">
            <v>英语</v>
          </cell>
          <cell r="G27" t="str">
            <v>75.0</v>
          </cell>
          <cell r="H27" t="str">
            <v/>
          </cell>
          <cell r="I27" t="str">
            <v/>
          </cell>
          <cell r="J27" t="str">
            <v>55.0</v>
          </cell>
          <cell r="K27" t="str">
            <v>浙江省</v>
          </cell>
          <cell r="L27">
            <v>18815261657</v>
          </cell>
          <cell r="M27" t="str">
            <v>专科</v>
          </cell>
          <cell r="N27" t="str">
            <v>高职专科批—普通类历史组(历史+不限)</v>
          </cell>
          <cell r="O27" t="str">
            <v>计算机科学与工程学院</v>
          </cell>
          <cell r="P27" t="str">
            <v>计算机网络技术（专）</v>
          </cell>
          <cell r="Q27" t="str">
            <v>2024计网专1班</v>
          </cell>
        </row>
        <row r="28">
          <cell r="A28" t="str">
            <v>202401160121</v>
          </cell>
          <cell r="B28" t="str">
            <v>张若馨</v>
          </cell>
          <cell r="C28" t="str">
            <v>24430103214509</v>
          </cell>
          <cell r="D28" t="str">
            <v>430103200511070520</v>
          </cell>
          <cell r="E28" t="str">
            <v>普通类(首选物理)</v>
          </cell>
          <cell r="F28" t="str">
            <v>英语</v>
          </cell>
          <cell r="G28" t="str">
            <v/>
          </cell>
          <cell r="H28" t="str">
            <v>53.0</v>
          </cell>
          <cell r="I28" t="str">
            <v>26.0</v>
          </cell>
          <cell r="J28" t="str">
            <v>72.0</v>
          </cell>
          <cell r="K28" t="str">
            <v>湖南省</v>
          </cell>
          <cell r="L28">
            <v>18774817587</v>
          </cell>
          <cell r="M28" t="str">
            <v>本科</v>
          </cell>
          <cell r="N28" t="str">
            <v>本科—普通类物理组(物理+化学+不限)</v>
          </cell>
          <cell r="O28" t="str">
            <v>计算机科学与工程学院</v>
          </cell>
          <cell r="P28" t="str">
            <v>物联网工程</v>
          </cell>
          <cell r="Q28" t="str">
            <v>2024物工1班</v>
          </cell>
        </row>
        <row r="29">
          <cell r="A29" t="str">
            <v>202403120201</v>
          </cell>
          <cell r="B29" t="str">
            <v>杨好</v>
          </cell>
          <cell r="C29" t="str">
            <v>24430624243549</v>
          </cell>
          <cell r="D29" t="str">
            <v>430681200601110107</v>
          </cell>
          <cell r="E29" t="str">
            <v>普通类(首选物理)</v>
          </cell>
          <cell r="F29" t="str">
            <v>英语</v>
          </cell>
          <cell r="G29" t="str">
            <v/>
          </cell>
          <cell r="H29" t="str">
            <v/>
          </cell>
          <cell r="I29" t="str">
            <v>34.0</v>
          </cell>
          <cell r="J29" t="str">
            <v>77.0</v>
          </cell>
          <cell r="K29" t="str">
            <v>湖南省</v>
          </cell>
          <cell r="L29">
            <v>19892551305</v>
          </cell>
          <cell r="M29" t="str">
            <v>本科</v>
          </cell>
          <cell r="N29" t="str">
            <v>本科—普通类物理组(物理+不限)</v>
          </cell>
          <cell r="O29" t="str">
            <v>国际商学院</v>
          </cell>
          <cell r="P29" t="str">
            <v>金融工程（本）</v>
          </cell>
          <cell r="Q29" t="str">
            <v>2024金融2班</v>
          </cell>
        </row>
        <row r="30">
          <cell r="A30" t="str">
            <v>202401130241</v>
          </cell>
          <cell r="B30" t="str">
            <v>戴俊翔</v>
          </cell>
          <cell r="C30" t="str">
            <v>24430124212575</v>
          </cell>
          <cell r="D30" t="str">
            <v>430124200605043277</v>
          </cell>
          <cell r="E30" t="str">
            <v>普通类(首选物理)</v>
          </cell>
          <cell r="F30" t="str">
            <v>英语</v>
          </cell>
          <cell r="G30" t="str">
            <v/>
          </cell>
          <cell r="H30" t="str">
            <v>52.0</v>
          </cell>
          <cell r="I30" t="str">
            <v>23.0</v>
          </cell>
          <cell r="J30" t="str">
            <v>63.0</v>
          </cell>
          <cell r="K30" t="str">
            <v>湖南省</v>
          </cell>
          <cell r="L30">
            <v>19568880258</v>
          </cell>
          <cell r="M30" t="str">
            <v>本科</v>
          </cell>
          <cell r="N30" t="str">
            <v>本科—普通类物理组(物理+化学+不限)</v>
          </cell>
          <cell r="O30" t="str">
            <v>电子科学与工程学院</v>
          </cell>
          <cell r="P30" t="str">
            <v>自动化（本）</v>
          </cell>
          <cell r="Q30" t="str">
            <v>2024自动2班</v>
          </cell>
        </row>
        <row r="31">
          <cell r="A31" t="str">
            <v>202402150314</v>
          </cell>
          <cell r="B31" t="str">
            <v>王子越</v>
          </cell>
          <cell r="C31" t="str">
            <v>24432525241076</v>
          </cell>
          <cell r="D31" t="str">
            <v>431322200410300383</v>
          </cell>
          <cell r="E31" t="str">
            <v>普通类(首选物理)</v>
          </cell>
          <cell r="F31" t="str">
            <v>日语</v>
          </cell>
          <cell r="G31" t="str">
            <v/>
          </cell>
          <cell r="H31" t="str">
            <v/>
          </cell>
          <cell r="I31" t="str">
            <v>28.0</v>
          </cell>
          <cell r="J31" t="str">
            <v>69.0</v>
          </cell>
          <cell r="K31" t="str">
            <v>湖南省</v>
          </cell>
          <cell r="L31">
            <v>13789254395</v>
          </cell>
          <cell r="M31" t="str">
            <v>本科</v>
          </cell>
          <cell r="N31" t="str">
            <v>本科—普通类物理组(物理+不限)</v>
          </cell>
          <cell r="O31" t="str">
            <v>管理学院</v>
          </cell>
          <cell r="P31" t="str">
            <v>工程管理（本）</v>
          </cell>
          <cell r="Q31" t="str">
            <v>2024工管3班</v>
          </cell>
        </row>
        <row r="32">
          <cell r="A32" t="str">
            <v>202402140111</v>
          </cell>
          <cell r="B32" t="str">
            <v>熊欣仪</v>
          </cell>
          <cell r="C32" t="str">
            <v>24430304242514</v>
          </cell>
          <cell r="D32" t="str">
            <v>430921200509230464</v>
          </cell>
          <cell r="E32" t="str">
            <v>普通类(首选物理)</v>
          </cell>
          <cell r="F32" t="str">
            <v>英语</v>
          </cell>
          <cell r="G32" t="str">
            <v/>
          </cell>
          <cell r="H32" t="str">
            <v/>
          </cell>
          <cell r="I32" t="str">
            <v>32.0</v>
          </cell>
          <cell r="J32" t="str">
            <v>66.0</v>
          </cell>
          <cell r="K32" t="str">
            <v>湖南省</v>
          </cell>
          <cell r="L32">
            <v>13873725962</v>
          </cell>
          <cell r="M32" t="str">
            <v>本科</v>
          </cell>
          <cell r="N32" t="str">
            <v>本科—普通类物理组(物理+不限)</v>
          </cell>
          <cell r="O32" t="str">
            <v>管理学院</v>
          </cell>
          <cell r="P32" t="str">
            <v>工程造价</v>
          </cell>
          <cell r="Q32" t="str">
            <v>2024造价1班</v>
          </cell>
        </row>
        <row r="33">
          <cell r="A33" t="str">
            <v>202402140101</v>
          </cell>
          <cell r="B33" t="str">
            <v>龙子莹</v>
          </cell>
          <cell r="C33" t="str">
            <v>24430201247663</v>
          </cell>
          <cell r="D33" t="str">
            <v>430224200607070127</v>
          </cell>
          <cell r="E33" t="str">
            <v>普通类(首选物理)</v>
          </cell>
          <cell r="F33" t="str">
            <v>英语</v>
          </cell>
          <cell r="G33" t="str">
            <v/>
          </cell>
          <cell r="H33" t="str">
            <v/>
          </cell>
          <cell r="I33" t="str">
            <v>29.0</v>
          </cell>
          <cell r="J33" t="str">
            <v>65.0</v>
          </cell>
          <cell r="K33" t="str">
            <v>湖南省</v>
          </cell>
          <cell r="L33">
            <v>15115318828</v>
          </cell>
          <cell r="M33" t="str">
            <v>本科</v>
          </cell>
          <cell r="N33" t="str">
            <v>本科—普通类物理组(物理+不限)</v>
          </cell>
          <cell r="O33" t="str">
            <v>管理学院</v>
          </cell>
          <cell r="P33" t="str">
            <v>工程造价</v>
          </cell>
          <cell r="Q33" t="str">
            <v>2024造价1班</v>
          </cell>
        </row>
        <row r="34">
          <cell r="A34" t="str">
            <v>202402150306</v>
          </cell>
          <cell r="B34" t="str">
            <v>王彤</v>
          </cell>
          <cell r="C34" t="str">
            <v>24430401263892</v>
          </cell>
          <cell r="D34" t="str">
            <v>430422200603120164</v>
          </cell>
          <cell r="E34" t="str">
            <v>普通类(首选物理)</v>
          </cell>
          <cell r="F34" t="str">
            <v>日语</v>
          </cell>
          <cell r="G34" t="str">
            <v/>
          </cell>
          <cell r="H34" t="str">
            <v/>
          </cell>
          <cell r="I34" t="str">
            <v>28.0</v>
          </cell>
          <cell r="J34" t="str">
            <v/>
          </cell>
          <cell r="K34" t="str">
            <v>湖南省</v>
          </cell>
          <cell r="L34">
            <v>19974735601</v>
          </cell>
          <cell r="M34" t="str">
            <v>本科</v>
          </cell>
          <cell r="N34" t="str">
            <v>本科—普通类物理组(物理+不限)</v>
          </cell>
          <cell r="O34" t="str">
            <v>管理学院</v>
          </cell>
          <cell r="P34" t="str">
            <v>工程管理（本）</v>
          </cell>
          <cell r="Q34" t="str">
            <v>2024工管3班</v>
          </cell>
        </row>
        <row r="35">
          <cell r="A35" t="str">
            <v>202402140144</v>
          </cell>
          <cell r="B35" t="str">
            <v>阮乐婷</v>
          </cell>
          <cell r="C35" t="str">
            <v>24432505242148</v>
          </cell>
          <cell r="D35" t="str">
            <v>431302200604120086</v>
          </cell>
          <cell r="E35" t="str">
            <v>普通类(首选物理)</v>
          </cell>
          <cell r="F35" t="str">
            <v>英语</v>
          </cell>
          <cell r="G35" t="str">
            <v/>
          </cell>
          <cell r="H35" t="str">
            <v/>
          </cell>
          <cell r="I35" t="str">
            <v>23.0</v>
          </cell>
          <cell r="J35" t="str">
            <v>56.0</v>
          </cell>
          <cell r="K35" t="str">
            <v>湖南省</v>
          </cell>
          <cell r="L35">
            <v>13807384869</v>
          </cell>
          <cell r="M35" t="str">
            <v>本科</v>
          </cell>
          <cell r="N35" t="str">
            <v>本科—普通类物理组(物理+不限)</v>
          </cell>
          <cell r="O35" t="str">
            <v>管理学院</v>
          </cell>
          <cell r="P35" t="str">
            <v>工程造价</v>
          </cell>
          <cell r="Q35" t="str">
            <v>2024造价1班</v>
          </cell>
        </row>
        <row r="36">
          <cell r="A36" t="str">
            <v>202402150545</v>
          </cell>
          <cell r="B36" t="str">
            <v>龚浩</v>
          </cell>
          <cell r="C36" t="str">
            <v>24432505240942</v>
          </cell>
          <cell r="D36" t="str">
            <v>431382200509220291</v>
          </cell>
          <cell r="E36" t="str">
            <v>普通类(首选物理)</v>
          </cell>
          <cell r="F36" t="str">
            <v>英语</v>
          </cell>
          <cell r="G36" t="str">
            <v/>
          </cell>
          <cell r="H36" t="str">
            <v/>
          </cell>
          <cell r="I36" t="str">
            <v>59.0</v>
          </cell>
          <cell r="J36" t="str">
            <v>75.0</v>
          </cell>
          <cell r="K36" t="str">
            <v>湖南省</v>
          </cell>
          <cell r="L36">
            <v>13875480157</v>
          </cell>
          <cell r="M36" t="str">
            <v>本科</v>
          </cell>
          <cell r="N36" t="str">
            <v>本科—普通类物理组(物理+不限)</v>
          </cell>
          <cell r="O36" t="str">
            <v>管理学院</v>
          </cell>
          <cell r="P36" t="str">
            <v>工程管理（本）</v>
          </cell>
          <cell r="Q36" t="str">
            <v>2024工管5班</v>
          </cell>
        </row>
        <row r="37">
          <cell r="A37" t="str">
            <v>202402140136</v>
          </cell>
          <cell r="B37" t="str">
            <v>朱黎翔</v>
          </cell>
          <cell r="C37" t="str">
            <v>24430104257211</v>
          </cell>
          <cell r="D37" t="str">
            <v>430521200612230073</v>
          </cell>
          <cell r="E37" t="str">
            <v>普通类(首选物理)</v>
          </cell>
          <cell r="F37" t="str">
            <v>英语</v>
          </cell>
          <cell r="G37" t="str">
            <v/>
          </cell>
          <cell r="H37" t="str">
            <v/>
          </cell>
          <cell r="I37" t="str">
            <v>33.0</v>
          </cell>
          <cell r="J37" t="str">
            <v>63.0</v>
          </cell>
          <cell r="K37" t="str">
            <v>湖南省</v>
          </cell>
          <cell r="L37">
            <v>15575877833</v>
          </cell>
          <cell r="M37" t="str">
            <v>本科</v>
          </cell>
          <cell r="N37" t="str">
            <v>本科—普通类物理组(物理+不限)</v>
          </cell>
          <cell r="O37" t="str">
            <v>管理学院</v>
          </cell>
          <cell r="P37" t="str">
            <v>工程造价</v>
          </cell>
          <cell r="Q37" t="str">
            <v>2024造价1班</v>
          </cell>
        </row>
        <row r="38">
          <cell r="A38" t="str">
            <v>202402150117</v>
          </cell>
          <cell r="B38" t="str">
            <v>汪炜妮</v>
          </cell>
          <cell r="C38" t="str">
            <v>24430321252330</v>
          </cell>
          <cell r="D38" t="str">
            <v>430321200601260225</v>
          </cell>
          <cell r="E38" t="str">
            <v>普通类(首选物理)</v>
          </cell>
          <cell r="F38" t="str">
            <v>英语</v>
          </cell>
          <cell r="G38" t="str">
            <v/>
          </cell>
          <cell r="H38" t="str">
            <v/>
          </cell>
          <cell r="I38" t="str">
            <v>26.0</v>
          </cell>
          <cell r="J38" t="str">
            <v>66.0</v>
          </cell>
          <cell r="K38" t="str">
            <v>湖南省</v>
          </cell>
          <cell r="L38">
            <v>17352679177</v>
          </cell>
          <cell r="M38" t="str">
            <v>本科</v>
          </cell>
          <cell r="N38" t="str">
            <v>本科—普通类物理组(物理+不限)</v>
          </cell>
          <cell r="O38" t="str">
            <v>管理学院</v>
          </cell>
          <cell r="P38" t="str">
            <v>工程管理</v>
          </cell>
          <cell r="Q38" t="str">
            <v>2024工管1班</v>
          </cell>
        </row>
        <row r="39">
          <cell r="A39" t="str">
            <v>202402150508</v>
          </cell>
          <cell r="B39" t="str">
            <v>刘远洋</v>
          </cell>
          <cell r="C39" t="str">
            <v>24432322257707</v>
          </cell>
          <cell r="D39" t="str">
            <v>430921200604171757</v>
          </cell>
          <cell r="E39" t="str">
            <v>普通类(首选物理)</v>
          </cell>
          <cell r="F39" t="str">
            <v>英语</v>
          </cell>
          <cell r="G39" t="str">
            <v/>
          </cell>
          <cell r="H39" t="str">
            <v/>
          </cell>
          <cell r="I39" t="str">
            <v>45.0</v>
          </cell>
          <cell r="J39" t="str">
            <v>73.0</v>
          </cell>
          <cell r="K39" t="str">
            <v>湖南省</v>
          </cell>
          <cell r="L39">
            <v>15573785869</v>
          </cell>
          <cell r="M39" t="str">
            <v>本科</v>
          </cell>
          <cell r="N39" t="str">
            <v>本科—普通类物理组(物理+不限)</v>
          </cell>
          <cell r="O39" t="str">
            <v>管理学院</v>
          </cell>
          <cell r="P39" t="str">
            <v>工程管理</v>
          </cell>
          <cell r="Q39" t="str">
            <v>2024工管5班</v>
          </cell>
        </row>
        <row r="40">
          <cell r="A40" t="str">
            <v>202402140309</v>
          </cell>
          <cell r="B40" t="str">
            <v>陈宇飞</v>
          </cell>
          <cell r="C40" t="str">
            <v>24430522243202</v>
          </cell>
          <cell r="D40" t="str">
            <v>430522200609280017</v>
          </cell>
          <cell r="E40" t="str">
            <v>普通类(首选物理)</v>
          </cell>
          <cell r="F40" t="str">
            <v>日语</v>
          </cell>
          <cell r="G40" t="str">
            <v/>
          </cell>
          <cell r="H40" t="str">
            <v/>
          </cell>
          <cell r="I40" t="str">
            <v>21.0</v>
          </cell>
          <cell r="J40" t="str">
            <v>61.0</v>
          </cell>
          <cell r="K40" t="str">
            <v>湖南省</v>
          </cell>
          <cell r="L40">
            <v>18152830642</v>
          </cell>
          <cell r="M40" t="str">
            <v>本科</v>
          </cell>
          <cell r="N40" t="str">
            <v>本科—普通类物理组(物理+不限)</v>
          </cell>
          <cell r="O40" t="str">
            <v>管理学院</v>
          </cell>
          <cell r="P40" t="str">
            <v>工程造价</v>
          </cell>
          <cell r="Q40" t="str">
            <v>2024造价3班</v>
          </cell>
        </row>
        <row r="41">
          <cell r="A41" t="str">
            <v>202401160122</v>
          </cell>
          <cell r="B41" t="str">
            <v>高圆骏泽</v>
          </cell>
          <cell r="C41" t="str">
            <v>24430103224339</v>
          </cell>
          <cell r="D41" t="str">
            <v>430405200607010038</v>
          </cell>
          <cell r="E41" t="str">
            <v>普通类(首选物理)</v>
          </cell>
          <cell r="F41" t="str">
            <v>英语</v>
          </cell>
          <cell r="G41" t="str">
            <v/>
          </cell>
          <cell r="H41" t="str">
            <v>62.0</v>
          </cell>
          <cell r="I41" t="str">
            <v>44.0</v>
          </cell>
          <cell r="J41" t="str">
            <v/>
          </cell>
          <cell r="K41" t="str">
            <v>湖南省</v>
          </cell>
          <cell r="L41">
            <v>18163735600</v>
          </cell>
          <cell r="M41" t="str">
            <v>本科</v>
          </cell>
          <cell r="N41" t="str">
            <v>本科—普通类物理组(物理+化学+不限)</v>
          </cell>
          <cell r="O41" t="str">
            <v>计算机科学与工程学院</v>
          </cell>
          <cell r="P41" t="str">
            <v>物联网工程</v>
          </cell>
          <cell r="Q41" t="str">
            <v>2024物工1班</v>
          </cell>
        </row>
        <row r="42">
          <cell r="A42" t="str">
            <v>202402150433</v>
          </cell>
          <cell r="B42" t="str">
            <v>杨晨可</v>
          </cell>
          <cell r="C42" t="str">
            <v>24430521242692</v>
          </cell>
          <cell r="D42" t="str">
            <v>430521200609149207</v>
          </cell>
          <cell r="E42" t="str">
            <v>普通类(首选物理)</v>
          </cell>
          <cell r="F42" t="str">
            <v>英语</v>
          </cell>
          <cell r="G42" t="str">
            <v/>
          </cell>
          <cell r="H42" t="str">
            <v/>
          </cell>
          <cell r="I42" t="str">
            <v>41.0</v>
          </cell>
          <cell r="J42" t="str">
            <v>66.0</v>
          </cell>
          <cell r="K42" t="str">
            <v>湖南省</v>
          </cell>
          <cell r="L42">
            <v>19967872859</v>
          </cell>
          <cell r="M42" t="str">
            <v>本科</v>
          </cell>
          <cell r="N42" t="str">
            <v>本科—普通类物理组(物理+不限)</v>
          </cell>
          <cell r="O42" t="str">
            <v>管理学院</v>
          </cell>
          <cell r="P42" t="str">
            <v>工程管理（本）</v>
          </cell>
          <cell r="Q42" t="str">
            <v>2024工管4班</v>
          </cell>
        </row>
        <row r="43">
          <cell r="A43" t="str">
            <v>202403120217</v>
          </cell>
          <cell r="B43" t="str">
            <v>戴娟</v>
          </cell>
          <cell r="C43" t="str">
            <v>24432301220835</v>
          </cell>
          <cell r="D43" t="str">
            <v>430902200505205529</v>
          </cell>
          <cell r="E43" t="str">
            <v>普通类(首选物理)</v>
          </cell>
          <cell r="F43" t="str">
            <v>英语</v>
          </cell>
          <cell r="G43" t="str">
            <v/>
          </cell>
          <cell r="H43" t="str">
            <v>68.0</v>
          </cell>
          <cell r="I43" t="str">
            <v>44.0</v>
          </cell>
          <cell r="J43" t="str">
            <v/>
          </cell>
          <cell r="K43" t="str">
            <v>湖南省</v>
          </cell>
          <cell r="L43">
            <v>13873771636</v>
          </cell>
          <cell r="M43" t="str">
            <v>本科</v>
          </cell>
          <cell r="N43" t="str">
            <v>本科—普通类物理组(物理+化学+不限)</v>
          </cell>
          <cell r="O43" t="str">
            <v>国际商学院</v>
          </cell>
          <cell r="P43" t="str">
            <v>金融工程</v>
          </cell>
          <cell r="Q43" t="str">
            <v>2024金融2班</v>
          </cell>
        </row>
        <row r="44">
          <cell r="A44" t="str">
            <v>202402150229</v>
          </cell>
          <cell r="B44" t="str">
            <v>陈康</v>
          </cell>
          <cell r="C44" t="str">
            <v>24432801247136</v>
          </cell>
          <cell r="D44" t="str">
            <v>431022200507054215</v>
          </cell>
          <cell r="E44" t="str">
            <v>普通类(首选物理)</v>
          </cell>
          <cell r="F44" t="str">
            <v>英语</v>
          </cell>
          <cell r="G44" t="str">
            <v/>
          </cell>
          <cell r="H44" t="str">
            <v/>
          </cell>
          <cell r="I44" t="str">
            <v>44.0</v>
          </cell>
          <cell r="J44" t="str">
            <v>65.0</v>
          </cell>
          <cell r="K44" t="str">
            <v>湖南省</v>
          </cell>
          <cell r="L44">
            <v>17708425693</v>
          </cell>
          <cell r="M44" t="str">
            <v>本科</v>
          </cell>
          <cell r="N44" t="str">
            <v>本科—普通类物理组(物理+不限)</v>
          </cell>
          <cell r="O44" t="str">
            <v>管理学院</v>
          </cell>
          <cell r="P44" t="str">
            <v>工程管理（本）</v>
          </cell>
          <cell r="Q44" t="str">
            <v>2024工管2班</v>
          </cell>
        </row>
        <row r="45">
          <cell r="A45" t="str">
            <v>202402150415</v>
          </cell>
          <cell r="B45" t="str">
            <v>朱思远</v>
          </cell>
          <cell r="C45" t="str">
            <v>24430521248904</v>
          </cell>
          <cell r="D45" t="str">
            <v>430521200308255217</v>
          </cell>
          <cell r="E45" t="str">
            <v>普通类(首选物理)</v>
          </cell>
          <cell r="F45" t="str">
            <v>英语</v>
          </cell>
          <cell r="G45" t="str">
            <v/>
          </cell>
          <cell r="H45" t="str">
            <v/>
          </cell>
          <cell r="I45" t="str">
            <v>48.0</v>
          </cell>
          <cell r="J45" t="str">
            <v>79.0</v>
          </cell>
          <cell r="K45" t="str">
            <v>湖南省</v>
          </cell>
          <cell r="L45">
            <v>13397691466</v>
          </cell>
          <cell r="M45" t="str">
            <v>本科</v>
          </cell>
          <cell r="N45" t="str">
            <v>本科—普通类物理组(物理+不限)</v>
          </cell>
          <cell r="O45" t="str">
            <v>管理学院</v>
          </cell>
          <cell r="P45" t="str">
            <v>工程管理（本）</v>
          </cell>
          <cell r="Q45" t="str">
            <v>2024工管4班</v>
          </cell>
        </row>
        <row r="46">
          <cell r="A46" t="str">
            <v>202402140306</v>
          </cell>
          <cell r="B46" t="str">
            <v>田以恒</v>
          </cell>
          <cell r="C46" t="str">
            <v>24430133240873</v>
          </cell>
          <cell r="D46" t="str">
            <v>430181200508212654</v>
          </cell>
          <cell r="E46" t="str">
            <v>普通类(首选物理)</v>
          </cell>
          <cell r="F46" t="str">
            <v>日语</v>
          </cell>
          <cell r="G46" t="str">
            <v/>
          </cell>
          <cell r="H46" t="str">
            <v/>
          </cell>
          <cell r="I46" t="str">
            <v>39.0</v>
          </cell>
          <cell r="J46" t="str">
            <v>72.0</v>
          </cell>
          <cell r="K46" t="str">
            <v>湖南省</v>
          </cell>
          <cell r="L46">
            <v>15116239982</v>
          </cell>
          <cell r="M46" t="str">
            <v>本科</v>
          </cell>
          <cell r="N46" t="str">
            <v>本科—普通类物理组(物理+不限)</v>
          </cell>
          <cell r="O46" t="str">
            <v>管理学院</v>
          </cell>
          <cell r="P46" t="str">
            <v>工程造价（本）</v>
          </cell>
          <cell r="Q46" t="str">
            <v>2024造价3班</v>
          </cell>
        </row>
        <row r="47">
          <cell r="A47" t="str">
            <v>202403120141</v>
          </cell>
          <cell r="B47" t="str">
            <v>彭美红</v>
          </cell>
          <cell r="C47" t="str">
            <v>24432902244951</v>
          </cell>
          <cell r="D47" t="str">
            <v>431103200701150020</v>
          </cell>
          <cell r="E47" t="str">
            <v>普通类(首选物理)</v>
          </cell>
          <cell r="F47" t="str">
            <v>英语</v>
          </cell>
          <cell r="G47" t="str">
            <v/>
          </cell>
          <cell r="H47" t="str">
            <v/>
          </cell>
          <cell r="I47" t="str">
            <v>23.0</v>
          </cell>
          <cell r="J47" t="str">
            <v>72.0</v>
          </cell>
          <cell r="K47" t="str">
            <v>湖南省</v>
          </cell>
          <cell r="L47">
            <v>18074667074</v>
          </cell>
          <cell r="M47" t="str">
            <v>本科</v>
          </cell>
          <cell r="N47" t="str">
            <v>本科—普通类物理组(物理+不限)</v>
          </cell>
          <cell r="O47" t="str">
            <v>国际商学院</v>
          </cell>
          <cell r="P47" t="str">
            <v>金融工程</v>
          </cell>
          <cell r="Q47" t="str">
            <v>2024金融1班</v>
          </cell>
        </row>
        <row r="48">
          <cell r="A48" t="str">
            <v>202401120313</v>
          </cell>
          <cell r="B48" t="str">
            <v>童旭东</v>
          </cell>
          <cell r="C48" t="str">
            <v>24432505220586</v>
          </cell>
          <cell r="D48" t="str">
            <v>43138220060808001X</v>
          </cell>
          <cell r="E48" t="str">
            <v>普通类(首选物理)</v>
          </cell>
          <cell r="F48" t="str">
            <v>日语</v>
          </cell>
          <cell r="G48" t="str">
            <v/>
          </cell>
          <cell r="H48" t="str">
            <v>62.0</v>
          </cell>
          <cell r="I48" t="str">
            <v>42.0</v>
          </cell>
          <cell r="J48" t="str">
            <v/>
          </cell>
          <cell r="K48" t="str">
            <v>湖南省</v>
          </cell>
          <cell r="L48">
            <v>15573803169</v>
          </cell>
          <cell r="M48" t="str">
            <v>本科</v>
          </cell>
          <cell r="N48" t="str">
            <v>本科—普通类物理组(物理+化学+不限)</v>
          </cell>
          <cell r="O48" t="str">
            <v>电子科学与工程学院</v>
          </cell>
          <cell r="P48" t="str">
            <v>通信工程</v>
          </cell>
          <cell r="Q48" t="str">
            <v>2024通信3班</v>
          </cell>
        </row>
        <row r="49">
          <cell r="A49" t="str">
            <v>202401170136</v>
          </cell>
          <cell r="B49" t="str">
            <v>冯彦淇</v>
          </cell>
          <cell r="C49" t="str">
            <v>24432801223480</v>
          </cell>
          <cell r="D49" t="str">
            <v>431003200512201639</v>
          </cell>
          <cell r="E49" t="str">
            <v>普通类(首选物理)</v>
          </cell>
          <cell r="F49" t="str">
            <v>英语</v>
          </cell>
          <cell r="G49" t="str">
            <v/>
          </cell>
          <cell r="H49" t="str">
            <v>61.0</v>
          </cell>
          <cell r="I49" t="str">
            <v>19.0</v>
          </cell>
          <cell r="J49" t="str">
            <v/>
          </cell>
          <cell r="K49" t="str">
            <v>湖南省</v>
          </cell>
          <cell r="L49">
            <v>18175750239</v>
          </cell>
          <cell r="M49" t="str">
            <v>本科</v>
          </cell>
          <cell r="N49" t="str">
            <v>本科—普通类物理组(物理+化学+不限)</v>
          </cell>
          <cell r="O49" t="str">
            <v>电子科学与工程学院</v>
          </cell>
          <cell r="P49" t="str">
            <v>人工智能（本）</v>
          </cell>
          <cell r="Q49" t="str">
            <v>2024智能1班</v>
          </cell>
        </row>
        <row r="50">
          <cell r="A50" t="str">
            <v>202403120429</v>
          </cell>
          <cell r="B50" t="str">
            <v>周金</v>
          </cell>
          <cell r="C50" t="str">
            <v>24430623826688</v>
          </cell>
          <cell r="D50" t="str">
            <v>430624200511200128</v>
          </cell>
          <cell r="E50" t="str">
            <v>职高对口类</v>
          </cell>
          <cell r="F50" t="str">
            <v>英语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>湖南省</v>
          </cell>
          <cell r="L50">
            <v>19958028021</v>
          </cell>
          <cell r="M50" t="str">
            <v>本科</v>
          </cell>
          <cell r="N50" t="str">
            <v>本科—职高对口(财会类)</v>
          </cell>
          <cell r="O50" t="str">
            <v>国际商学院</v>
          </cell>
          <cell r="P50" t="str">
            <v>金融工程</v>
          </cell>
          <cell r="Q50" t="str">
            <v>2024金融4班</v>
          </cell>
        </row>
        <row r="51">
          <cell r="A51" t="str">
            <v>202402140108</v>
          </cell>
          <cell r="B51" t="str">
            <v>王子涵</v>
          </cell>
          <cell r="C51" t="str">
            <v>24430321246088</v>
          </cell>
          <cell r="D51" t="str">
            <v>430321200611070062</v>
          </cell>
          <cell r="E51" t="str">
            <v>普通类(首选物理)</v>
          </cell>
          <cell r="F51" t="str">
            <v>英语</v>
          </cell>
          <cell r="G51" t="str">
            <v/>
          </cell>
          <cell r="H51" t="str">
            <v/>
          </cell>
          <cell r="I51" t="str">
            <v>25.0</v>
          </cell>
          <cell r="J51" t="str">
            <v>77.0</v>
          </cell>
          <cell r="K51" t="str">
            <v>湖南省</v>
          </cell>
          <cell r="L51">
            <v>15675285226</v>
          </cell>
          <cell r="M51" t="str">
            <v>本科</v>
          </cell>
          <cell r="N51" t="str">
            <v>本科—普通类物理组(物理+不限)</v>
          </cell>
          <cell r="O51" t="str">
            <v>管理学院</v>
          </cell>
          <cell r="P51" t="str">
            <v>工程造价</v>
          </cell>
          <cell r="Q51" t="str">
            <v>2024造价1班</v>
          </cell>
        </row>
        <row r="52">
          <cell r="A52" t="str">
            <v>202403120334</v>
          </cell>
          <cell r="B52" t="str">
            <v>彭菲</v>
          </cell>
          <cell r="C52" t="str">
            <v>24430124248604</v>
          </cell>
          <cell r="D52" t="str">
            <v>430124200608141227</v>
          </cell>
          <cell r="E52" t="str">
            <v>普通类(首选物理)</v>
          </cell>
          <cell r="F52" t="str">
            <v>英语</v>
          </cell>
          <cell r="G52" t="str">
            <v/>
          </cell>
          <cell r="H52" t="str">
            <v/>
          </cell>
          <cell r="I52" t="str">
            <v>36.0</v>
          </cell>
          <cell r="J52" t="str">
            <v>83.0</v>
          </cell>
          <cell r="K52" t="str">
            <v>湖南省</v>
          </cell>
          <cell r="L52">
            <v>17722104724</v>
          </cell>
          <cell r="M52" t="str">
            <v>本科</v>
          </cell>
          <cell r="N52" t="str">
            <v>本科—普通类物理组(物理+不限)</v>
          </cell>
          <cell r="O52" t="str">
            <v>国际商学院</v>
          </cell>
          <cell r="P52" t="str">
            <v>金融工程</v>
          </cell>
          <cell r="Q52" t="str">
            <v>2024金融3班</v>
          </cell>
        </row>
        <row r="53">
          <cell r="A53" t="str">
            <v>202404110319</v>
          </cell>
          <cell r="B53" t="str">
            <v>颜斌斌</v>
          </cell>
          <cell r="C53" t="str">
            <v>24430401245802</v>
          </cell>
          <cell r="D53" t="str">
            <v>430405200602160010</v>
          </cell>
          <cell r="E53" t="str">
            <v>艺术类(不分科类)</v>
          </cell>
          <cell r="F53" t="str">
            <v>英语</v>
          </cell>
          <cell r="G53" t="str">
            <v/>
          </cell>
          <cell r="H53" t="str">
            <v/>
          </cell>
          <cell r="I53" t="str">
            <v>22.0</v>
          </cell>
          <cell r="J53" t="str">
            <v>61.0</v>
          </cell>
          <cell r="K53" t="str">
            <v>湖南省</v>
          </cell>
          <cell r="L53">
            <v>16673428007</v>
          </cell>
          <cell r="M53" t="str">
            <v>本科</v>
          </cell>
          <cell r="N53" t="str">
            <v>本科—艺术（美术与设计类）</v>
          </cell>
          <cell r="O53" t="str">
            <v>艺术学院</v>
          </cell>
          <cell r="P53" t="str">
            <v>环境设计（本）</v>
          </cell>
          <cell r="Q53" t="str">
            <v>2024环设3班</v>
          </cell>
        </row>
        <row r="54">
          <cell r="A54" t="str">
            <v>202402140129</v>
          </cell>
          <cell r="B54" t="str">
            <v>陆晰莹</v>
          </cell>
          <cell r="C54" t="str">
            <v>24432522246615</v>
          </cell>
          <cell r="D54" t="str">
            <v>411323200509194448</v>
          </cell>
          <cell r="E54" t="str">
            <v>普通类(首选物理)</v>
          </cell>
          <cell r="F54" t="str">
            <v>英语</v>
          </cell>
          <cell r="G54" t="str">
            <v/>
          </cell>
          <cell r="H54" t="str">
            <v/>
          </cell>
          <cell r="I54" t="str">
            <v>36.0</v>
          </cell>
          <cell r="J54" t="str">
            <v>73.0</v>
          </cell>
          <cell r="K54" t="str">
            <v>湖南省</v>
          </cell>
          <cell r="L54">
            <v>18373894803</v>
          </cell>
          <cell r="M54" t="str">
            <v>本科</v>
          </cell>
          <cell r="N54" t="str">
            <v>本科—普通类物理组(物理+不限)</v>
          </cell>
          <cell r="O54" t="str">
            <v>管理学院</v>
          </cell>
          <cell r="P54" t="str">
            <v>工程造价</v>
          </cell>
          <cell r="Q54" t="str">
            <v>2024造价1班</v>
          </cell>
        </row>
        <row r="55">
          <cell r="A55" t="str">
            <v>202402130144</v>
          </cell>
          <cell r="B55" t="str">
            <v>李云儿</v>
          </cell>
          <cell r="C55" t="str">
            <v>24430104257243</v>
          </cell>
          <cell r="D55" t="str">
            <v>430122200602231149</v>
          </cell>
          <cell r="E55" t="str">
            <v>普通类(首选物理)</v>
          </cell>
          <cell r="F55" t="str">
            <v>英语</v>
          </cell>
          <cell r="G55" t="str">
            <v/>
          </cell>
          <cell r="H55" t="str">
            <v/>
          </cell>
          <cell r="I55" t="str">
            <v>42.0</v>
          </cell>
          <cell r="J55" t="str">
            <v>70.0</v>
          </cell>
          <cell r="K55" t="str">
            <v>湖南省</v>
          </cell>
          <cell r="L55">
            <v>15364056013</v>
          </cell>
          <cell r="M55" t="str">
            <v>本科</v>
          </cell>
          <cell r="N55" t="str">
            <v>本科—普通类物理组(物理+不限)</v>
          </cell>
          <cell r="O55" t="str">
            <v>管理学院</v>
          </cell>
          <cell r="P55" t="str">
            <v>旅游管理（本）</v>
          </cell>
          <cell r="Q55" t="str">
            <v>2024旅管1班</v>
          </cell>
        </row>
        <row r="56">
          <cell r="A56" t="str">
            <v>202402150120</v>
          </cell>
          <cell r="B56" t="str">
            <v>周咏</v>
          </cell>
          <cell r="C56" t="str">
            <v>24432325212873</v>
          </cell>
          <cell r="D56" t="str">
            <v>43092320070103006X</v>
          </cell>
          <cell r="E56" t="str">
            <v>普通类(首选物理)</v>
          </cell>
          <cell r="F56" t="str">
            <v>英语</v>
          </cell>
          <cell r="G56" t="str">
            <v/>
          </cell>
          <cell r="H56" t="str">
            <v>85.0</v>
          </cell>
          <cell r="I56" t="str">
            <v>29.0</v>
          </cell>
          <cell r="J56" t="str">
            <v>65.0</v>
          </cell>
          <cell r="K56" t="str">
            <v>湖南省</v>
          </cell>
          <cell r="L56">
            <v>17872740096</v>
          </cell>
          <cell r="M56" t="str">
            <v>本科</v>
          </cell>
          <cell r="N56" t="str">
            <v>本科—普通类物理组(物理+化学+不限)</v>
          </cell>
          <cell r="O56" t="str">
            <v>管理学院</v>
          </cell>
          <cell r="P56" t="str">
            <v>工程管理</v>
          </cell>
          <cell r="Q56" t="str">
            <v>2024工管1班</v>
          </cell>
        </row>
        <row r="57">
          <cell r="A57" t="str">
            <v>202403140142</v>
          </cell>
          <cell r="B57" t="str">
            <v>王青霞</v>
          </cell>
          <cell r="C57" t="str">
            <v>24432324122488</v>
          </cell>
          <cell r="D57" t="str">
            <v>43092220060612642X</v>
          </cell>
          <cell r="E57" t="str">
            <v>普通类(首选历史)</v>
          </cell>
          <cell r="F57" t="str">
            <v>英语</v>
          </cell>
          <cell r="G57" t="str">
            <v>44.0</v>
          </cell>
          <cell r="H57" t="str">
            <v/>
          </cell>
          <cell r="I57" t="str">
            <v/>
          </cell>
          <cell r="J57" t="str">
            <v>61.0</v>
          </cell>
          <cell r="K57" t="str">
            <v>湖南省</v>
          </cell>
          <cell r="L57">
            <v>18230574840</v>
          </cell>
          <cell r="M57" t="str">
            <v>本科</v>
          </cell>
          <cell r="N57" t="str">
            <v>本科—普通类历史组（历史+不限）</v>
          </cell>
          <cell r="O57" t="str">
            <v>国际商学院</v>
          </cell>
          <cell r="P57" t="str">
            <v>国际经济与贸易</v>
          </cell>
          <cell r="Q57" t="str">
            <v>2024国贸1班</v>
          </cell>
        </row>
        <row r="58">
          <cell r="A58" t="str">
            <v>202402150407</v>
          </cell>
          <cell r="B58" t="str">
            <v>李曼茹</v>
          </cell>
          <cell r="C58" t="str">
            <v>24430104216994</v>
          </cell>
          <cell r="D58" t="str">
            <v>43010420060413522X</v>
          </cell>
          <cell r="E58" t="str">
            <v>普通类(首选物理)</v>
          </cell>
          <cell r="F58" t="str">
            <v>英语</v>
          </cell>
          <cell r="G58" t="str">
            <v/>
          </cell>
          <cell r="H58" t="str">
            <v>79.0</v>
          </cell>
          <cell r="I58" t="str">
            <v>41.0</v>
          </cell>
          <cell r="J58" t="str">
            <v>72.0</v>
          </cell>
          <cell r="K58" t="str">
            <v>湖南省</v>
          </cell>
          <cell r="L58">
            <v>19015857390</v>
          </cell>
          <cell r="M58" t="str">
            <v>本科</v>
          </cell>
          <cell r="N58" t="str">
            <v>本科—普通类物理组(物理+化学+不限)</v>
          </cell>
          <cell r="O58" t="str">
            <v>管理学院</v>
          </cell>
          <cell r="P58" t="str">
            <v>工程管理（本）</v>
          </cell>
          <cell r="Q58" t="str">
            <v>2024工管4班</v>
          </cell>
        </row>
        <row r="59">
          <cell r="A59" t="str">
            <v>202402150524</v>
          </cell>
          <cell r="B59" t="str">
            <v>李宏强</v>
          </cell>
          <cell r="C59" t="str">
            <v>24430321249644</v>
          </cell>
          <cell r="D59" t="str">
            <v>430321200503190059</v>
          </cell>
          <cell r="E59" t="str">
            <v>普通类(首选物理)</v>
          </cell>
          <cell r="F59" t="str">
            <v>英语</v>
          </cell>
          <cell r="G59" t="str">
            <v/>
          </cell>
          <cell r="H59" t="str">
            <v/>
          </cell>
          <cell r="I59" t="str">
            <v>40.0</v>
          </cell>
          <cell r="J59" t="str">
            <v>62.0</v>
          </cell>
          <cell r="K59" t="str">
            <v>湖南省</v>
          </cell>
          <cell r="L59">
            <v>13762228159</v>
          </cell>
          <cell r="M59" t="str">
            <v>本科</v>
          </cell>
          <cell r="N59" t="str">
            <v>本科—普通类物理组(物理+不限)</v>
          </cell>
          <cell r="O59" t="str">
            <v>管理学院</v>
          </cell>
          <cell r="P59" t="str">
            <v>工程管理</v>
          </cell>
          <cell r="Q59" t="str">
            <v>2024工管5班</v>
          </cell>
        </row>
        <row r="60">
          <cell r="A60" t="str">
            <v>202403150325</v>
          </cell>
          <cell r="B60" t="str">
            <v>康阳</v>
          </cell>
          <cell r="C60" t="str">
            <v>24430726114350</v>
          </cell>
          <cell r="D60" t="str">
            <v>430725200608260380</v>
          </cell>
          <cell r="E60" t="str">
            <v>普通类(首选历史)</v>
          </cell>
          <cell r="F60" t="str">
            <v>英语</v>
          </cell>
          <cell r="G60" t="str">
            <v>65.0</v>
          </cell>
          <cell r="H60" t="str">
            <v/>
          </cell>
          <cell r="I60" t="str">
            <v/>
          </cell>
          <cell r="J60" t="str">
            <v/>
          </cell>
          <cell r="K60" t="str">
            <v>湖南省</v>
          </cell>
          <cell r="L60">
            <v>15823450410</v>
          </cell>
          <cell r="M60" t="str">
            <v>本科</v>
          </cell>
          <cell r="N60" t="str">
            <v>本科—普通类历史组（历史+不限）</v>
          </cell>
          <cell r="O60" t="str">
            <v>国际商学院</v>
          </cell>
          <cell r="P60" t="str">
            <v>互联网金融</v>
          </cell>
          <cell r="Q60" t="str">
            <v>2024网金3班</v>
          </cell>
        </row>
        <row r="61">
          <cell r="A61" t="str">
            <v>202403140229</v>
          </cell>
          <cell r="B61" t="str">
            <v>蒋铠帆</v>
          </cell>
          <cell r="C61" t="str">
            <v>24432934110024</v>
          </cell>
          <cell r="D61" t="str">
            <v>431126200610120197</v>
          </cell>
          <cell r="E61" t="str">
            <v>普通类(首选历史)</v>
          </cell>
          <cell r="F61" t="str">
            <v>英语</v>
          </cell>
          <cell r="G61" t="str">
            <v>58.0</v>
          </cell>
          <cell r="H61" t="str">
            <v/>
          </cell>
          <cell r="I61" t="str">
            <v/>
          </cell>
          <cell r="J61" t="str">
            <v/>
          </cell>
          <cell r="K61" t="str">
            <v>湖南省</v>
          </cell>
          <cell r="L61">
            <v>18707468733</v>
          </cell>
          <cell r="M61" t="str">
            <v>本科</v>
          </cell>
          <cell r="N61" t="str">
            <v>本科—普通类历史组（历史+不限）</v>
          </cell>
          <cell r="O61" t="str">
            <v>国际商学院</v>
          </cell>
          <cell r="P61" t="str">
            <v>国际经济与贸易</v>
          </cell>
          <cell r="Q61" t="str">
            <v>2024国贸2班</v>
          </cell>
        </row>
        <row r="62">
          <cell r="A62" t="str">
            <v>202402150220</v>
          </cell>
          <cell r="B62" t="str">
            <v>许彩玲</v>
          </cell>
          <cell r="C62" t="str">
            <v>24430133240852</v>
          </cell>
          <cell r="D62" t="str">
            <v>430181200505091084</v>
          </cell>
          <cell r="E62" t="str">
            <v>普通类(首选物理)</v>
          </cell>
          <cell r="F62" t="str">
            <v>英语</v>
          </cell>
          <cell r="G62" t="str">
            <v/>
          </cell>
          <cell r="H62" t="str">
            <v/>
          </cell>
          <cell r="I62" t="str">
            <v>32.0</v>
          </cell>
          <cell r="J62" t="str">
            <v>64.0</v>
          </cell>
          <cell r="K62" t="str">
            <v>湖南省</v>
          </cell>
          <cell r="L62">
            <v>18390964667</v>
          </cell>
          <cell r="M62" t="str">
            <v>本科</v>
          </cell>
          <cell r="N62" t="str">
            <v>本科—普通类物理组(物理+不限)</v>
          </cell>
          <cell r="O62" t="str">
            <v>管理学院</v>
          </cell>
          <cell r="P62" t="str">
            <v>工程管理</v>
          </cell>
          <cell r="Q62" t="str">
            <v>2024工管2班</v>
          </cell>
        </row>
        <row r="63">
          <cell r="A63" t="str">
            <v>202403120210</v>
          </cell>
          <cell r="B63" t="str">
            <v>聂敏灿</v>
          </cell>
          <cell r="C63" t="str">
            <v>24432503246762</v>
          </cell>
          <cell r="D63" t="str">
            <v>431382200409060219</v>
          </cell>
          <cell r="E63" t="str">
            <v>普通类(首选物理)</v>
          </cell>
          <cell r="F63" t="str">
            <v>英语</v>
          </cell>
          <cell r="G63" t="str">
            <v/>
          </cell>
          <cell r="H63" t="str">
            <v/>
          </cell>
          <cell r="I63" t="str">
            <v>33.0</v>
          </cell>
          <cell r="J63" t="str">
            <v>74.0</v>
          </cell>
          <cell r="K63" t="str">
            <v>湖南省</v>
          </cell>
          <cell r="L63">
            <v>15973895645</v>
          </cell>
          <cell r="M63" t="str">
            <v>本科</v>
          </cell>
          <cell r="N63" t="str">
            <v>本科—普通类物理组(物理+不限)</v>
          </cell>
          <cell r="O63" t="str">
            <v>国际商学院</v>
          </cell>
          <cell r="P63" t="str">
            <v>金融工程</v>
          </cell>
          <cell r="Q63" t="str">
            <v>2024金融2班</v>
          </cell>
        </row>
        <row r="64">
          <cell r="A64" t="str">
            <v>202402150126</v>
          </cell>
          <cell r="B64" t="str">
            <v>王媛梦</v>
          </cell>
          <cell r="C64" t="str">
            <v>24430114242616</v>
          </cell>
          <cell r="D64" t="str">
            <v>430105200610270029</v>
          </cell>
          <cell r="E64" t="str">
            <v>普通类(首选物理)</v>
          </cell>
          <cell r="F64" t="str">
            <v>英语</v>
          </cell>
          <cell r="G64" t="str">
            <v/>
          </cell>
          <cell r="H64" t="str">
            <v/>
          </cell>
          <cell r="I64" t="str">
            <v>32.0</v>
          </cell>
          <cell r="J64" t="str">
            <v>62.0</v>
          </cell>
          <cell r="K64" t="str">
            <v>湖南省</v>
          </cell>
          <cell r="L64">
            <v>18874780087</v>
          </cell>
          <cell r="M64" t="str">
            <v>本科</v>
          </cell>
          <cell r="N64" t="str">
            <v>本科—普通类物理组(物理+不限)</v>
          </cell>
          <cell r="O64" t="str">
            <v>管理学院</v>
          </cell>
          <cell r="P64" t="str">
            <v>工程管理</v>
          </cell>
          <cell r="Q64" t="str">
            <v>2024工管1班</v>
          </cell>
        </row>
        <row r="65">
          <cell r="A65" t="str">
            <v>202402150442</v>
          </cell>
          <cell r="B65" t="str">
            <v>杨畅</v>
          </cell>
          <cell r="C65" t="str">
            <v>24432925250450</v>
          </cell>
          <cell r="D65" t="str">
            <v>431125200610210065</v>
          </cell>
          <cell r="E65" t="str">
            <v>普通类(首选物理)</v>
          </cell>
          <cell r="F65" t="str">
            <v>英语</v>
          </cell>
          <cell r="G65" t="str">
            <v/>
          </cell>
          <cell r="H65" t="str">
            <v/>
          </cell>
          <cell r="I65" t="str">
            <v>34.0</v>
          </cell>
          <cell r="J65" t="str">
            <v>68.0</v>
          </cell>
          <cell r="K65" t="str">
            <v>湖南省</v>
          </cell>
          <cell r="L65">
            <v>13787616807</v>
          </cell>
          <cell r="M65" t="str">
            <v>本科</v>
          </cell>
          <cell r="N65" t="str">
            <v>本科—普通类物理组(物理+不限)</v>
          </cell>
          <cell r="O65" t="str">
            <v>管理学院</v>
          </cell>
          <cell r="P65" t="str">
            <v>工程管理</v>
          </cell>
          <cell r="Q65" t="str">
            <v>2024工管4班</v>
          </cell>
        </row>
        <row r="66">
          <cell r="A66" t="str">
            <v>202403140222</v>
          </cell>
          <cell r="B66" t="str">
            <v>黄小雯</v>
          </cell>
          <cell r="C66" t="str">
            <v>24430727122243</v>
          </cell>
          <cell r="D66" t="str">
            <v>430726200610040068</v>
          </cell>
          <cell r="E66" t="str">
            <v>普通类(首选历史)</v>
          </cell>
          <cell r="F66" t="str">
            <v>英语</v>
          </cell>
          <cell r="G66" t="str">
            <v>58.0</v>
          </cell>
          <cell r="H66" t="str">
            <v/>
          </cell>
          <cell r="I66" t="str">
            <v/>
          </cell>
          <cell r="J66" t="str">
            <v>64.0</v>
          </cell>
          <cell r="K66" t="str">
            <v>湖南省</v>
          </cell>
          <cell r="L66">
            <v>18397328951</v>
          </cell>
          <cell r="M66" t="str">
            <v>本科</v>
          </cell>
          <cell r="N66" t="str">
            <v>本科—普通类历史组（历史+不限）</v>
          </cell>
          <cell r="O66" t="str">
            <v>国际商学院</v>
          </cell>
          <cell r="P66" t="str">
            <v>国际经济与贸易</v>
          </cell>
          <cell r="Q66" t="str">
            <v>2024国贸2班</v>
          </cell>
        </row>
        <row r="67">
          <cell r="A67" t="str">
            <v>202402150206</v>
          </cell>
          <cell r="B67" t="str">
            <v>张忆昕</v>
          </cell>
          <cell r="C67" t="str">
            <v>24432831250719</v>
          </cell>
          <cell r="D67" t="str">
            <v>431028200511062427</v>
          </cell>
          <cell r="E67" t="str">
            <v>普通类(首选物理)</v>
          </cell>
          <cell r="F67" t="str">
            <v>英语</v>
          </cell>
          <cell r="G67" t="str">
            <v/>
          </cell>
          <cell r="H67" t="str">
            <v/>
          </cell>
          <cell r="I67" t="str">
            <v>27.0</v>
          </cell>
          <cell r="J67" t="str">
            <v>64.0</v>
          </cell>
          <cell r="K67" t="str">
            <v>湖南省</v>
          </cell>
          <cell r="L67">
            <v>19873518027</v>
          </cell>
          <cell r="M67" t="str">
            <v>本科</v>
          </cell>
          <cell r="N67" t="str">
            <v>本科—普通类物理组(物理+不限)</v>
          </cell>
          <cell r="O67" t="str">
            <v>管理学院</v>
          </cell>
          <cell r="P67" t="str">
            <v>工程管理</v>
          </cell>
          <cell r="Q67" t="str">
            <v>2024工管2班</v>
          </cell>
        </row>
        <row r="68">
          <cell r="A68" t="str">
            <v>202403140243</v>
          </cell>
          <cell r="B68" t="str">
            <v>莫文轩</v>
          </cell>
          <cell r="C68" t="str">
            <v>24430105122045</v>
          </cell>
          <cell r="D68" t="str">
            <v>43012220060221711X</v>
          </cell>
          <cell r="E68" t="str">
            <v>普通类(首选历史)</v>
          </cell>
          <cell r="F68" t="str">
            <v>英语</v>
          </cell>
          <cell r="G68" t="str">
            <v>58.0</v>
          </cell>
          <cell r="H68" t="str">
            <v/>
          </cell>
          <cell r="I68" t="str">
            <v/>
          </cell>
          <cell r="J68" t="str">
            <v>63.0</v>
          </cell>
          <cell r="K68" t="str">
            <v>湖南省</v>
          </cell>
          <cell r="L68">
            <v>19507403811</v>
          </cell>
          <cell r="M68" t="str">
            <v>本科</v>
          </cell>
          <cell r="N68" t="str">
            <v>本科—普通类历史组（历史+不限）</v>
          </cell>
          <cell r="O68" t="str">
            <v>国际商学院</v>
          </cell>
          <cell r="P68" t="str">
            <v>国际经济与贸易</v>
          </cell>
          <cell r="Q68" t="str">
            <v>2024国贸2班</v>
          </cell>
        </row>
        <row r="69">
          <cell r="A69" t="str">
            <v>202403150117</v>
          </cell>
          <cell r="B69" t="str">
            <v>欧阳涵祺</v>
          </cell>
          <cell r="C69" t="str">
            <v>24432824123032</v>
          </cell>
          <cell r="D69" t="str">
            <v>431022200601080081</v>
          </cell>
          <cell r="E69" t="str">
            <v>普通类(首选历史)</v>
          </cell>
          <cell r="F69" t="str">
            <v>英语</v>
          </cell>
          <cell r="G69" t="str">
            <v>41.0</v>
          </cell>
          <cell r="H69" t="str">
            <v/>
          </cell>
          <cell r="I69" t="str">
            <v/>
          </cell>
          <cell r="J69" t="str">
            <v>66.0</v>
          </cell>
          <cell r="K69" t="str">
            <v>湖南省</v>
          </cell>
          <cell r="L69">
            <v>19918746432</v>
          </cell>
          <cell r="M69" t="str">
            <v>本科</v>
          </cell>
          <cell r="N69" t="str">
            <v>本科—普通类历史组（历史+不限）</v>
          </cell>
          <cell r="O69" t="str">
            <v>国际商学院</v>
          </cell>
          <cell r="P69" t="str">
            <v>互联网金融（本）</v>
          </cell>
          <cell r="Q69" t="str">
            <v>2024网金1班</v>
          </cell>
        </row>
        <row r="70">
          <cell r="A70" t="str">
            <v>202404110327</v>
          </cell>
          <cell r="B70" t="str">
            <v>陈彦霏</v>
          </cell>
          <cell r="C70" t="str">
            <v>24430114141829</v>
          </cell>
          <cell r="D70" t="str">
            <v>500109200606210422</v>
          </cell>
          <cell r="E70" t="str">
            <v>艺术类(不分科类)</v>
          </cell>
          <cell r="F70" t="str">
            <v>英语</v>
          </cell>
          <cell r="G70" t="str">
            <v>51.0</v>
          </cell>
          <cell r="H70" t="str">
            <v/>
          </cell>
          <cell r="I70" t="str">
            <v/>
          </cell>
          <cell r="J70" t="str">
            <v>58.0</v>
          </cell>
          <cell r="K70" t="str">
            <v>湖南省</v>
          </cell>
          <cell r="L70">
            <v>17700558815</v>
          </cell>
          <cell r="M70" t="str">
            <v>本科</v>
          </cell>
          <cell r="N70" t="str">
            <v>本科—艺术（美术与设计类）</v>
          </cell>
          <cell r="O70" t="str">
            <v>艺术学院</v>
          </cell>
          <cell r="P70" t="str">
            <v>环境设计</v>
          </cell>
          <cell r="Q70" t="str">
            <v>2024环设3班</v>
          </cell>
        </row>
        <row r="71">
          <cell r="A71" t="str">
            <v>202402140218</v>
          </cell>
          <cell r="B71" t="str">
            <v>潘靖榆</v>
          </cell>
          <cell r="C71" t="str">
            <v>24432902241057</v>
          </cell>
          <cell r="D71" t="str">
            <v>431103200701010087</v>
          </cell>
          <cell r="E71" t="str">
            <v>普通类(首选物理)</v>
          </cell>
          <cell r="F71" t="str">
            <v>英语</v>
          </cell>
          <cell r="G71" t="str">
            <v/>
          </cell>
          <cell r="H71" t="str">
            <v/>
          </cell>
          <cell r="I71" t="str">
            <v>38.0</v>
          </cell>
          <cell r="J71" t="str">
            <v>67.0</v>
          </cell>
          <cell r="K71" t="str">
            <v>湖南省</v>
          </cell>
          <cell r="L71">
            <v>17375619361</v>
          </cell>
          <cell r="M71" t="str">
            <v>本科</v>
          </cell>
          <cell r="N71" t="str">
            <v>本科—普通类物理组(物理+不限)</v>
          </cell>
          <cell r="O71" t="str">
            <v>管理学院</v>
          </cell>
          <cell r="P71" t="str">
            <v>工程造价</v>
          </cell>
          <cell r="Q71" t="str">
            <v>2024造价2班</v>
          </cell>
        </row>
        <row r="72">
          <cell r="A72" t="str">
            <v>202402150515</v>
          </cell>
          <cell r="B72" t="str">
            <v>贺文娟</v>
          </cell>
          <cell r="C72" t="str">
            <v>24433024251100</v>
          </cell>
          <cell r="D72" t="str">
            <v>431224200602220326</v>
          </cell>
          <cell r="E72" t="str">
            <v>普通类(首选物理)</v>
          </cell>
          <cell r="F72" t="str">
            <v>英语</v>
          </cell>
          <cell r="G72" t="str">
            <v/>
          </cell>
          <cell r="H72" t="str">
            <v/>
          </cell>
          <cell r="I72" t="str">
            <v>43.0</v>
          </cell>
          <cell r="J72" t="str">
            <v>74.0</v>
          </cell>
          <cell r="K72" t="str">
            <v>湖南省</v>
          </cell>
          <cell r="L72">
            <v>15576557853</v>
          </cell>
          <cell r="M72" t="str">
            <v>本科</v>
          </cell>
          <cell r="N72" t="str">
            <v>本科—普通类物理组(物理+不限)</v>
          </cell>
          <cell r="O72" t="str">
            <v>管理学院</v>
          </cell>
          <cell r="P72" t="str">
            <v>工程管理</v>
          </cell>
          <cell r="Q72" t="str">
            <v>2024工管5班</v>
          </cell>
        </row>
        <row r="73">
          <cell r="A73" t="str">
            <v>202403140115</v>
          </cell>
          <cell r="B73" t="str">
            <v>陈欣怡</v>
          </cell>
          <cell r="C73" t="str">
            <v>24430623235241</v>
          </cell>
          <cell r="D73" t="str">
            <v>430624200508250343</v>
          </cell>
          <cell r="E73" t="str">
            <v>普通类(首选物理)</v>
          </cell>
          <cell r="F73" t="str">
            <v>英语</v>
          </cell>
          <cell r="G73" t="str">
            <v/>
          </cell>
          <cell r="H73" t="str">
            <v>56.0</v>
          </cell>
          <cell r="I73" t="str">
            <v>36.0</v>
          </cell>
          <cell r="J73" t="str">
            <v/>
          </cell>
          <cell r="K73" t="str">
            <v>湖南省</v>
          </cell>
          <cell r="L73">
            <v>19015821527</v>
          </cell>
          <cell r="M73" t="str">
            <v>本科</v>
          </cell>
          <cell r="N73" t="str">
            <v>本科—普通类物理组(物理+化学+不限)</v>
          </cell>
          <cell r="O73" t="str">
            <v>国际商学院</v>
          </cell>
          <cell r="P73" t="str">
            <v>国际经济与贸易</v>
          </cell>
          <cell r="Q73" t="str">
            <v>2024国贸1班</v>
          </cell>
        </row>
        <row r="74">
          <cell r="A74" t="str">
            <v>202402150102</v>
          </cell>
          <cell r="B74" t="str">
            <v>雷彦丹</v>
          </cell>
          <cell r="C74" t="str">
            <v>24430419247652</v>
          </cell>
          <cell r="D74" t="str">
            <v>430481200611230048</v>
          </cell>
          <cell r="E74" t="str">
            <v>普通类(首选物理)</v>
          </cell>
          <cell r="F74" t="str">
            <v>英语</v>
          </cell>
          <cell r="G74" t="str">
            <v/>
          </cell>
          <cell r="H74" t="str">
            <v/>
          </cell>
          <cell r="I74" t="str">
            <v>29.0</v>
          </cell>
          <cell r="J74" t="str">
            <v>61.0</v>
          </cell>
          <cell r="K74" t="str">
            <v>湖南省</v>
          </cell>
          <cell r="L74">
            <v>19318273821</v>
          </cell>
          <cell r="M74" t="str">
            <v>本科</v>
          </cell>
          <cell r="N74" t="str">
            <v>本科—普通类物理组(物理+不限)</v>
          </cell>
          <cell r="O74" t="str">
            <v>管理学院</v>
          </cell>
          <cell r="P74" t="str">
            <v>工程管理</v>
          </cell>
          <cell r="Q74" t="str">
            <v>2024工管1班</v>
          </cell>
        </row>
        <row r="75">
          <cell r="A75" t="str">
            <v>202402150130</v>
          </cell>
          <cell r="B75" t="str">
            <v>阮曦</v>
          </cell>
          <cell r="C75" t="str">
            <v>24432502242978</v>
          </cell>
          <cell r="D75" t="str">
            <v>431381200612170062</v>
          </cell>
          <cell r="E75" t="str">
            <v>普通类(首选物理)</v>
          </cell>
          <cell r="F75" t="str">
            <v>英语</v>
          </cell>
          <cell r="G75" t="str">
            <v/>
          </cell>
          <cell r="H75" t="str">
            <v/>
          </cell>
          <cell r="I75" t="str">
            <v>31.0</v>
          </cell>
          <cell r="J75" t="str">
            <v>67.0</v>
          </cell>
          <cell r="K75" t="str">
            <v>湖南省</v>
          </cell>
          <cell r="L75">
            <v>18692836002</v>
          </cell>
          <cell r="M75" t="str">
            <v>本科</v>
          </cell>
          <cell r="N75" t="str">
            <v>本科—普通类物理组(物理+不限)</v>
          </cell>
          <cell r="O75" t="str">
            <v>管理学院</v>
          </cell>
          <cell r="P75" t="str">
            <v>工程管理</v>
          </cell>
          <cell r="Q75" t="str">
            <v>2024工管1班</v>
          </cell>
        </row>
        <row r="76">
          <cell r="A76" t="str">
            <v>202402150301</v>
          </cell>
          <cell r="B76" t="str">
            <v>周锦文</v>
          </cell>
          <cell r="C76" t="str">
            <v>24430103246015</v>
          </cell>
          <cell r="D76" t="str">
            <v>431021200407251530</v>
          </cell>
          <cell r="E76" t="str">
            <v>普通类(首选物理)</v>
          </cell>
          <cell r="F76" t="str">
            <v>日语</v>
          </cell>
          <cell r="G76" t="str">
            <v/>
          </cell>
          <cell r="H76" t="str">
            <v/>
          </cell>
          <cell r="I76" t="str">
            <v>32.0</v>
          </cell>
          <cell r="J76" t="str">
            <v>78.0</v>
          </cell>
          <cell r="K76" t="str">
            <v>湖南省</v>
          </cell>
          <cell r="L76">
            <v>13187261646</v>
          </cell>
          <cell r="M76" t="str">
            <v>本科</v>
          </cell>
          <cell r="N76" t="str">
            <v>本科—普通类物理组(物理+不限)</v>
          </cell>
          <cell r="O76" t="str">
            <v>管理学院</v>
          </cell>
          <cell r="P76" t="str">
            <v>工程管理</v>
          </cell>
          <cell r="Q76" t="str">
            <v>2024工管3班</v>
          </cell>
        </row>
        <row r="77">
          <cell r="A77" t="str">
            <v>202403120434</v>
          </cell>
          <cell r="B77" t="str">
            <v>皮江慧</v>
          </cell>
          <cell r="C77" t="str">
            <v>24430724826857</v>
          </cell>
          <cell r="D77" t="str">
            <v>430723200602180125</v>
          </cell>
          <cell r="E77" t="str">
            <v>职高对口类</v>
          </cell>
          <cell r="F77" t="str">
            <v>英语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>湖南省</v>
          </cell>
          <cell r="L77">
            <v>13347360827</v>
          </cell>
          <cell r="M77" t="str">
            <v>本科</v>
          </cell>
          <cell r="N77" t="str">
            <v>本科—职高对口(财会类)</v>
          </cell>
          <cell r="O77" t="str">
            <v>国际商学院</v>
          </cell>
          <cell r="P77" t="str">
            <v>金融工程</v>
          </cell>
          <cell r="Q77" t="str">
            <v>2024金融4班</v>
          </cell>
        </row>
        <row r="78">
          <cell r="A78" t="str">
            <v>202402150501</v>
          </cell>
          <cell r="B78" t="str">
            <v>周韬</v>
          </cell>
          <cell r="C78" t="str">
            <v>24430623245138</v>
          </cell>
          <cell r="D78" t="str">
            <v>430602200504040113</v>
          </cell>
          <cell r="E78" t="str">
            <v>普通类(首选物理)</v>
          </cell>
          <cell r="F78" t="str">
            <v>英语</v>
          </cell>
          <cell r="G78" t="str">
            <v/>
          </cell>
          <cell r="H78" t="str">
            <v/>
          </cell>
          <cell r="I78" t="str">
            <v>47.0</v>
          </cell>
          <cell r="J78" t="str">
            <v>55.0</v>
          </cell>
          <cell r="K78" t="str">
            <v>湖南省</v>
          </cell>
          <cell r="L78">
            <v>13397502242</v>
          </cell>
          <cell r="M78" t="str">
            <v>本科</v>
          </cell>
          <cell r="N78" t="str">
            <v>本科—普通类物理组(物理+不限)</v>
          </cell>
          <cell r="O78" t="str">
            <v>管理学院</v>
          </cell>
          <cell r="P78" t="str">
            <v>工程管理</v>
          </cell>
          <cell r="Q78" t="str">
            <v>2024工管5班</v>
          </cell>
        </row>
        <row r="79">
          <cell r="A79" t="str">
            <v>202402130126</v>
          </cell>
          <cell r="B79" t="str">
            <v>谢枝均</v>
          </cell>
          <cell r="C79" t="str">
            <v>24430106217101</v>
          </cell>
          <cell r="D79" t="str">
            <v>430522200501060039</v>
          </cell>
          <cell r="E79" t="str">
            <v>普通类(首选物理)</v>
          </cell>
          <cell r="F79" t="str">
            <v>英语</v>
          </cell>
          <cell r="G79" t="str">
            <v/>
          </cell>
          <cell r="H79" t="str">
            <v>74.0</v>
          </cell>
          <cell r="I79" t="str">
            <v>42.0</v>
          </cell>
          <cell r="J79" t="str">
            <v>67.0</v>
          </cell>
          <cell r="K79" t="str">
            <v>湖南省</v>
          </cell>
          <cell r="L79">
            <v>17347140677</v>
          </cell>
          <cell r="M79" t="str">
            <v>本科</v>
          </cell>
          <cell r="N79" t="str">
            <v>本科—普通类物理组(物理+化学+不限)</v>
          </cell>
          <cell r="O79" t="str">
            <v>管理学院</v>
          </cell>
          <cell r="P79" t="str">
            <v>旅游管理（本）</v>
          </cell>
          <cell r="Q79" t="str">
            <v>2024旅管1班</v>
          </cell>
        </row>
        <row r="80">
          <cell r="A80" t="str">
            <v>202402150535</v>
          </cell>
          <cell r="B80" t="str">
            <v>戴璇</v>
          </cell>
          <cell r="C80" t="str">
            <v>24432824242275</v>
          </cell>
          <cell r="D80" t="str">
            <v>431022200510043162</v>
          </cell>
          <cell r="E80" t="str">
            <v>普通类(首选物理)</v>
          </cell>
          <cell r="F80" t="str">
            <v>英语</v>
          </cell>
          <cell r="G80" t="str">
            <v/>
          </cell>
          <cell r="H80" t="str">
            <v/>
          </cell>
          <cell r="I80" t="str">
            <v>49.0</v>
          </cell>
          <cell r="J80" t="str">
            <v>68.0</v>
          </cell>
          <cell r="K80" t="str">
            <v>湖南省</v>
          </cell>
          <cell r="L80">
            <v>13786585650</v>
          </cell>
          <cell r="M80" t="str">
            <v>本科</v>
          </cell>
          <cell r="N80" t="str">
            <v>本科—普通类物理组(物理+不限)</v>
          </cell>
          <cell r="O80" t="str">
            <v>管理学院</v>
          </cell>
          <cell r="P80" t="str">
            <v>工程管理</v>
          </cell>
          <cell r="Q80" t="str">
            <v>2024工管5班</v>
          </cell>
        </row>
        <row r="81">
          <cell r="A81" t="str">
            <v>202402150414</v>
          </cell>
          <cell r="B81" t="str">
            <v>熊若舟</v>
          </cell>
          <cell r="C81" t="str">
            <v>24430126220889</v>
          </cell>
          <cell r="D81" t="str">
            <v>430602200605230143</v>
          </cell>
          <cell r="E81" t="str">
            <v>普通类(首选物理)</v>
          </cell>
          <cell r="F81" t="str">
            <v>英语</v>
          </cell>
          <cell r="G81" t="str">
            <v/>
          </cell>
          <cell r="H81" t="str">
            <v>78.0</v>
          </cell>
          <cell r="I81" t="str">
            <v>36.0</v>
          </cell>
          <cell r="J81" t="str">
            <v/>
          </cell>
          <cell r="K81" t="str">
            <v>湖南省</v>
          </cell>
          <cell r="L81">
            <v>13687300339</v>
          </cell>
          <cell r="M81" t="str">
            <v>本科</v>
          </cell>
          <cell r="N81" t="str">
            <v>本科—普通类物理组(物理+化学+不限)</v>
          </cell>
          <cell r="O81" t="str">
            <v>管理学院</v>
          </cell>
          <cell r="P81" t="str">
            <v>工程管理（本）</v>
          </cell>
          <cell r="Q81" t="str">
            <v>2024工管4班</v>
          </cell>
        </row>
        <row r="82">
          <cell r="A82" t="str">
            <v>202402140340</v>
          </cell>
          <cell r="B82" t="str">
            <v>易傲雪</v>
          </cell>
          <cell r="C82" t="str">
            <v>24430114240482</v>
          </cell>
          <cell r="D82" t="str">
            <v>43012420051019542X</v>
          </cell>
          <cell r="E82" t="str">
            <v>普通类(首选物理)</v>
          </cell>
          <cell r="F82" t="str">
            <v>英语</v>
          </cell>
          <cell r="G82" t="str">
            <v/>
          </cell>
          <cell r="H82" t="str">
            <v/>
          </cell>
          <cell r="I82" t="str">
            <v>43.0</v>
          </cell>
          <cell r="J82" t="str">
            <v>79.0</v>
          </cell>
          <cell r="K82" t="str">
            <v>湖南省</v>
          </cell>
          <cell r="L82">
            <v>19373125953</v>
          </cell>
          <cell r="M82" t="str">
            <v>本科</v>
          </cell>
          <cell r="N82" t="str">
            <v>本科—普通类物理组(物理+不限)</v>
          </cell>
          <cell r="O82" t="str">
            <v>管理学院</v>
          </cell>
          <cell r="P82" t="str">
            <v>工程造价</v>
          </cell>
          <cell r="Q82" t="str">
            <v>2024造价3班</v>
          </cell>
        </row>
        <row r="83">
          <cell r="A83" t="str">
            <v>202402150416</v>
          </cell>
          <cell r="B83" t="str">
            <v>徐刘慧珊</v>
          </cell>
          <cell r="C83" t="str">
            <v>24430224242904</v>
          </cell>
          <cell r="D83" t="str">
            <v>430224200609080142</v>
          </cell>
          <cell r="E83" t="str">
            <v>普通类(首选物理)</v>
          </cell>
          <cell r="F83" t="str">
            <v>英语</v>
          </cell>
          <cell r="G83" t="str">
            <v/>
          </cell>
          <cell r="H83" t="str">
            <v/>
          </cell>
          <cell r="I83" t="str">
            <v>48.0</v>
          </cell>
          <cell r="J83" t="str">
            <v>70.0</v>
          </cell>
          <cell r="K83" t="str">
            <v>湖南省</v>
          </cell>
          <cell r="L83">
            <v>19021492589</v>
          </cell>
          <cell r="M83" t="str">
            <v>本科</v>
          </cell>
          <cell r="N83" t="str">
            <v>本科—普通类物理组(物理+不限)</v>
          </cell>
          <cell r="O83" t="str">
            <v>管理学院</v>
          </cell>
          <cell r="P83" t="str">
            <v>工程管理（本）</v>
          </cell>
          <cell r="Q83" t="str">
            <v>2024工管4班</v>
          </cell>
        </row>
        <row r="84">
          <cell r="A84" t="str">
            <v>202401170210</v>
          </cell>
          <cell r="B84" t="str">
            <v>彭天宇</v>
          </cell>
          <cell r="C84" t="str">
            <v>24430821224687</v>
          </cell>
          <cell r="D84" t="str">
            <v>430821200508045915</v>
          </cell>
          <cell r="E84" t="str">
            <v>普通类(首选物理)</v>
          </cell>
          <cell r="F84" t="str">
            <v>英语</v>
          </cell>
          <cell r="G84" t="str">
            <v/>
          </cell>
          <cell r="H84" t="str">
            <v>53.0</v>
          </cell>
          <cell r="I84" t="str">
            <v>30.0</v>
          </cell>
          <cell r="J84" t="str">
            <v/>
          </cell>
          <cell r="K84" t="str">
            <v>湖南省</v>
          </cell>
          <cell r="L84">
            <v>19807442688</v>
          </cell>
          <cell r="M84" t="str">
            <v>本科</v>
          </cell>
          <cell r="N84" t="str">
            <v>本科—普通类物理组(物理+化学+不限)</v>
          </cell>
          <cell r="O84" t="str">
            <v>电子科学与工程学院</v>
          </cell>
          <cell r="P84" t="str">
            <v>人工智能</v>
          </cell>
          <cell r="Q84" t="str">
            <v>2024智能2班</v>
          </cell>
        </row>
        <row r="85">
          <cell r="A85" t="str">
            <v>202402150210</v>
          </cell>
          <cell r="B85" t="str">
            <v>廖志咏</v>
          </cell>
          <cell r="C85" t="str">
            <v>24430544244894</v>
          </cell>
          <cell r="D85" t="str">
            <v>430524200609105318</v>
          </cell>
          <cell r="E85" t="str">
            <v>普通类(首选物理)</v>
          </cell>
          <cell r="F85" t="str">
            <v>英语</v>
          </cell>
          <cell r="G85" t="str">
            <v/>
          </cell>
          <cell r="H85" t="str">
            <v/>
          </cell>
          <cell r="I85" t="str">
            <v>45.0</v>
          </cell>
          <cell r="J85" t="str">
            <v>72.0</v>
          </cell>
          <cell r="K85" t="str">
            <v>湖南省</v>
          </cell>
          <cell r="L85">
            <v>15573964706</v>
          </cell>
          <cell r="M85" t="str">
            <v>本科</v>
          </cell>
          <cell r="N85" t="str">
            <v>本科—普通类物理组(物理+不限)</v>
          </cell>
          <cell r="O85" t="str">
            <v>管理学院</v>
          </cell>
          <cell r="P85" t="str">
            <v>工程管理</v>
          </cell>
          <cell r="Q85" t="str">
            <v>2024工管2班</v>
          </cell>
        </row>
        <row r="86">
          <cell r="A86" t="str">
            <v>202402110245</v>
          </cell>
          <cell r="B86" t="str">
            <v>欧阳泽伟</v>
          </cell>
          <cell r="C86" t="str">
            <v>24430425245884</v>
          </cell>
          <cell r="D86" t="str">
            <v>430482200406030254</v>
          </cell>
          <cell r="E86" t="str">
            <v>普通类(首选物理)</v>
          </cell>
          <cell r="F86" t="str">
            <v>英语</v>
          </cell>
          <cell r="G86" t="str">
            <v/>
          </cell>
          <cell r="H86" t="str">
            <v/>
          </cell>
          <cell r="I86" t="str">
            <v>40.0</v>
          </cell>
          <cell r="J86" t="str">
            <v>81.0</v>
          </cell>
          <cell r="K86" t="str">
            <v>湖南省</v>
          </cell>
          <cell r="L86">
            <v>15575118540</v>
          </cell>
          <cell r="M86" t="str">
            <v>本科</v>
          </cell>
          <cell r="N86" t="str">
            <v>本科—普通类物理组(物理+不限)</v>
          </cell>
          <cell r="O86" t="str">
            <v>管理学院</v>
          </cell>
          <cell r="P86" t="str">
            <v>财务管理</v>
          </cell>
          <cell r="Q86" t="str">
            <v>2024财管2班</v>
          </cell>
        </row>
        <row r="87">
          <cell r="A87" t="str">
            <v>202404110414</v>
          </cell>
          <cell r="B87" t="str">
            <v>刘黄娇</v>
          </cell>
          <cell r="C87" t="str">
            <v>24430124147167</v>
          </cell>
          <cell r="D87" t="str">
            <v>430124200604067760</v>
          </cell>
          <cell r="E87" t="str">
            <v>艺术类(不分科类)</v>
          </cell>
          <cell r="F87" t="str">
            <v>英语</v>
          </cell>
          <cell r="G87" t="str">
            <v>51.0</v>
          </cell>
          <cell r="H87" t="str">
            <v/>
          </cell>
          <cell r="I87" t="str">
            <v/>
          </cell>
          <cell r="J87" t="str">
            <v>43.0</v>
          </cell>
          <cell r="K87" t="str">
            <v>湖南省</v>
          </cell>
          <cell r="L87">
            <v>15084935157</v>
          </cell>
          <cell r="M87" t="str">
            <v>本科</v>
          </cell>
          <cell r="N87" t="str">
            <v>本科—艺术（美术与设计类）</v>
          </cell>
          <cell r="O87" t="str">
            <v>艺术学院</v>
          </cell>
          <cell r="P87" t="str">
            <v>环境设计</v>
          </cell>
          <cell r="Q87" t="str">
            <v>2024环设4班</v>
          </cell>
        </row>
        <row r="88">
          <cell r="A88" t="str">
            <v>202403110333</v>
          </cell>
          <cell r="B88" t="str">
            <v>杨覃</v>
          </cell>
          <cell r="C88" t="str">
            <v>24433026110523</v>
          </cell>
          <cell r="D88" t="str">
            <v>43122720041014003X</v>
          </cell>
          <cell r="E88" t="str">
            <v>普通类(首选历史)</v>
          </cell>
          <cell r="F88" t="str">
            <v>英语</v>
          </cell>
          <cell r="G88" t="str">
            <v>56.0</v>
          </cell>
          <cell r="H88" t="str">
            <v/>
          </cell>
          <cell r="I88" t="str">
            <v/>
          </cell>
          <cell r="J88" t="str">
            <v/>
          </cell>
          <cell r="K88" t="str">
            <v>湖南省</v>
          </cell>
          <cell r="L88">
            <v>18944929813</v>
          </cell>
          <cell r="M88" t="str">
            <v>本科</v>
          </cell>
          <cell r="N88" t="str">
            <v>本科—普通类历史组（历史+不限）</v>
          </cell>
          <cell r="O88" t="str">
            <v>国际商学院</v>
          </cell>
          <cell r="P88" t="str">
            <v>电子商务（本）</v>
          </cell>
          <cell r="Q88" t="str">
            <v>2024电商3班</v>
          </cell>
        </row>
        <row r="89">
          <cell r="A89" t="str">
            <v>202401110321</v>
          </cell>
          <cell r="B89" t="str">
            <v>雷峥</v>
          </cell>
          <cell r="C89" t="str">
            <v>24430623215466</v>
          </cell>
          <cell r="D89" t="str">
            <v>431128200410180817</v>
          </cell>
          <cell r="E89" t="str">
            <v>普通类(首选物理)</v>
          </cell>
          <cell r="F89" t="str">
            <v>日语</v>
          </cell>
          <cell r="G89" t="str">
            <v/>
          </cell>
          <cell r="H89" t="str">
            <v>76.0</v>
          </cell>
          <cell r="I89" t="str">
            <v>33.0</v>
          </cell>
          <cell r="J89" t="str">
            <v>71.0</v>
          </cell>
          <cell r="K89" t="str">
            <v>湖南省</v>
          </cell>
          <cell r="L89">
            <v>15111378563</v>
          </cell>
          <cell r="M89" t="str">
            <v>本科</v>
          </cell>
          <cell r="N89" t="str">
            <v>本科—普通类物理组(物理+化学+不限)</v>
          </cell>
          <cell r="O89" t="str">
            <v>电子科学与工程学院</v>
          </cell>
          <cell r="P89" t="str">
            <v>电子信息工程（本）</v>
          </cell>
          <cell r="Q89" t="str">
            <v>2024电信3班</v>
          </cell>
        </row>
        <row r="90">
          <cell r="A90" t="str">
            <v>202401230213</v>
          </cell>
          <cell r="B90" t="str">
            <v>雷子琴</v>
          </cell>
          <cell r="C90" t="str">
            <v>24432822127305</v>
          </cell>
          <cell r="D90" t="str">
            <v>430105200507026124</v>
          </cell>
          <cell r="E90" t="str">
            <v>普通类(首选历史)</v>
          </cell>
          <cell r="F90" t="str">
            <v>英语</v>
          </cell>
          <cell r="G90" t="str">
            <v>50.0</v>
          </cell>
          <cell r="H90" t="str">
            <v/>
          </cell>
          <cell r="I90" t="str">
            <v/>
          </cell>
          <cell r="J90" t="str">
            <v>40.0</v>
          </cell>
          <cell r="K90" t="str">
            <v>湖南省</v>
          </cell>
          <cell r="L90">
            <v>18569032707</v>
          </cell>
          <cell r="M90" t="str">
            <v>专科</v>
          </cell>
          <cell r="N90" t="str">
            <v>高职专科批—普通类历史组(历史+不限)</v>
          </cell>
          <cell r="O90" t="str">
            <v>计算机科学与工程学院</v>
          </cell>
          <cell r="P90" t="str">
            <v>计算机网络技术</v>
          </cell>
          <cell r="Q90" t="str">
            <v>2024计网专2班</v>
          </cell>
        </row>
        <row r="91">
          <cell r="A91" t="str">
            <v>202402150123</v>
          </cell>
          <cell r="B91" t="str">
            <v>邓以轩</v>
          </cell>
          <cell r="C91" t="str">
            <v>24430431252355</v>
          </cell>
          <cell r="D91" t="str">
            <v>430405200412040085</v>
          </cell>
          <cell r="E91" t="str">
            <v>普通类(首选物理)</v>
          </cell>
          <cell r="F91" t="str">
            <v>英语</v>
          </cell>
          <cell r="G91" t="str">
            <v/>
          </cell>
          <cell r="H91" t="str">
            <v/>
          </cell>
          <cell r="I91" t="str">
            <v>34.0</v>
          </cell>
          <cell r="J91" t="str">
            <v>65.0</v>
          </cell>
          <cell r="K91" t="str">
            <v>湖南省</v>
          </cell>
          <cell r="L91">
            <v>17749656891</v>
          </cell>
          <cell r="M91" t="str">
            <v>本科</v>
          </cell>
          <cell r="N91" t="str">
            <v>本科—普通类物理组(物理+不限)</v>
          </cell>
          <cell r="O91" t="str">
            <v>管理学院</v>
          </cell>
          <cell r="P91" t="str">
            <v>工程管理</v>
          </cell>
          <cell r="Q91" t="str">
            <v>2024工管1班</v>
          </cell>
        </row>
        <row r="92">
          <cell r="A92" t="str">
            <v>202402150310</v>
          </cell>
          <cell r="B92" t="str">
            <v>黄锋</v>
          </cell>
          <cell r="C92" t="str">
            <v>24432321244488</v>
          </cell>
          <cell r="D92" t="str">
            <v>430903200601290010</v>
          </cell>
          <cell r="E92" t="str">
            <v>普通类(首选物理)</v>
          </cell>
          <cell r="F92" t="str">
            <v>日语</v>
          </cell>
          <cell r="G92" t="str">
            <v/>
          </cell>
          <cell r="H92" t="str">
            <v/>
          </cell>
          <cell r="I92" t="str">
            <v>37.0</v>
          </cell>
          <cell r="J92" t="str">
            <v>59.0</v>
          </cell>
          <cell r="K92" t="str">
            <v>湖南省</v>
          </cell>
          <cell r="L92">
            <v>19573750992</v>
          </cell>
          <cell r="M92" t="str">
            <v>本科</v>
          </cell>
          <cell r="N92" t="str">
            <v>本科—普通类物理组(物理+不限)</v>
          </cell>
          <cell r="O92" t="str">
            <v>管理学院</v>
          </cell>
          <cell r="P92" t="str">
            <v>工程管理</v>
          </cell>
          <cell r="Q92" t="str">
            <v>2024工管3班</v>
          </cell>
        </row>
        <row r="93">
          <cell r="A93" t="str">
            <v>202403120402</v>
          </cell>
          <cell r="B93" t="str">
            <v>刘湘</v>
          </cell>
          <cell r="C93" t="str">
            <v>24430423823413</v>
          </cell>
          <cell r="D93" t="str">
            <v>430423200612150046</v>
          </cell>
          <cell r="E93" t="str">
            <v>职高对口类</v>
          </cell>
          <cell r="F93" t="str">
            <v>英语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>湖南省</v>
          </cell>
          <cell r="L93">
            <v>13298589989</v>
          </cell>
          <cell r="M93" t="str">
            <v>本科</v>
          </cell>
          <cell r="N93" t="str">
            <v>本科—职高对口(财会类)</v>
          </cell>
          <cell r="O93" t="str">
            <v>国际商学院</v>
          </cell>
          <cell r="P93" t="str">
            <v>金融工程</v>
          </cell>
          <cell r="Q93" t="str">
            <v>2024金融4班</v>
          </cell>
        </row>
        <row r="94">
          <cell r="A94" t="str">
            <v>202404110402</v>
          </cell>
          <cell r="B94" t="str">
            <v>邓妍珂</v>
          </cell>
          <cell r="C94" t="str">
            <v>24430524111983</v>
          </cell>
          <cell r="D94" t="str">
            <v>430524200611300323</v>
          </cell>
          <cell r="E94" t="str">
            <v>艺术类(不分科类)</v>
          </cell>
          <cell r="F94" t="str">
            <v>英语</v>
          </cell>
          <cell r="G94" t="str">
            <v>52.0</v>
          </cell>
          <cell r="H94" t="str">
            <v/>
          </cell>
          <cell r="I94" t="str">
            <v/>
          </cell>
          <cell r="J94" t="str">
            <v/>
          </cell>
          <cell r="K94" t="str">
            <v>湖南省</v>
          </cell>
          <cell r="L94">
            <v>13975991829</v>
          </cell>
          <cell r="M94" t="str">
            <v>本科</v>
          </cell>
          <cell r="N94" t="str">
            <v>本科—艺术（美术与设计类）</v>
          </cell>
          <cell r="O94" t="str">
            <v>艺术学院</v>
          </cell>
          <cell r="P94" t="str">
            <v>环境设计（本）</v>
          </cell>
          <cell r="Q94" t="str">
            <v>2024环设4班</v>
          </cell>
        </row>
        <row r="95">
          <cell r="A95" t="str">
            <v>202404110333</v>
          </cell>
          <cell r="B95" t="str">
            <v>李梓轩</v>
          </cell>
          <cell r="C95" t="str">
            <v>24432325143856</v>
          </cell>
          <cell r="D95" t="str">
            <v>430923200611012618</v>
          </cell>
          <cell r="E95" t="str">
            <v>艺术类(不分科类)</v>
          </cell>
          <cell r="F95" t="str">
            <v>英语</v>
          </cell>
          <cell r="G95" t="str">
            <v>41.0</v>
          </cell>
          <cell r="H95" t="str">
            <v/>
          </cell>
          <cell r="I95" t="str">
            <v/>
          </cell>
          <cell r="J95" t="str">
            <v>45.0</v>
          </cell>
          <cell r="K95" t="str">
            <v>湖南省</v>
          </cell>
          <cell r="L95">
            <v>15173736242</v>
          </cell>
          <cell r="M95" t="str">
            <v>本科</v>
          </cell>
          <cell r="N95" t="str">
            <v>本科—艺术（美术与设计类）</v>
          </cell>
          <cell r="O95" t="str">
            <v>艺术学院</v>
          </cell>
          <cell r="P95" t="str">
            <v>环境设计（本）</v>
          </cell>
          <cell r="Q95" t="str">
            <v>2024环设3班</v>
          </cell>
        </row>
        <row r="96">
          <cell r="A96" t="str">
            <v>202404110413</v>
          </cell>
          <cell r="B96" t="str">
            <v>骆国梁</v>
          </cell>
          <cell r="C96" t="str">
            <v>24432928241006</v>
          </cell>
          <cell r="D96" t="str">
            <v>431128200606270056</v>
          </cell>
          <cell r="E96" t="str">
            <v>艺术类(不分科类)</v>
          </cell>
          <cell r="F96" t="str">
            <v>英语</v>
          </cell>
          <cell r="G96" t="str">
            <v/>
          </cell>
          <cell r="H96" t="str">
            <v/>
          </cell>
          <cell r="I96" t="str">
            <v>35.0</v>
          </cell>
          <cell r="J96" t="str">
            <v>52.0</v>
          </cell>
          <cell r="K96" t="str">
            <v>湖南省</v>
          </cell>
          <cell r="L96">
            <v>17267122168</v>
          </cell>
          <cell r="M96" t="str">
            <v>本科</v>
          </cell>
          <cell r="N96" t="str">
            <v>本科—艺术（美术与设计类）</v>
          </cell>
          <cell r="O96" t="str">
            <v>艺术学院</v>
          </cell>
          <cell r="P96" t="str">
            <v>环境设计（本）</v>
          </cell>
          <cell r="Q96" t="str">
            <v>2024环设4班</v>
          </cell>
        </row>
        <row r="97">
          <cell r="A97" t="str">
            <v>202404110240</v>
          </cell>
          <cell r="B97" t="str">
            <v>李佳仁</v>
          </cell>
          <cell r="C97" t="str">
            <v>24432322223156</v>
          </cell>
          <cell r="D97" t="str">
            <v>430921200602213810</v>
          </cell>
          <cell r="E97" t="str">
            <v>艺术类(不分科类)</v>
          </cell>
          <cell r="F97" t="str">
            <v>英语</v>
          </cell>
          <cell r="G97" t="str">
            <v/>
          </cell>
          <cell r="H97" t="str">
            <v>43.0</v>
          </cell>
          <cell r="I97" t="str">
            <v>27.0</v>
          </cell>
          <cell r="J97" t="str">
            <v/>
          </cell>
          <cell r="K97" t="str">
            <v>湖南省</v>
          </cell>
          <cell r="L97">
            <v>18873753827</v>
          </cell>
          <cell r="M97" t="str">
            <v>本科</v>
          </cell>
          <cell r="N97" t="str">
            <v>本科—艺术（美术与设计类）</v>
          </cell>
          <cell r="O97" t="str">
            <v>艺术学院</v>
          </cell>
          <cell r="P97" t="str">
            <v>环境设计（本）</v>
          </cell>
          <cell r="Q97" t="str">
            <v>2024环设2班</v>
          </cell>
        </row>
        <row r="98">
          <cell r="A98" t="str">
            <v>202402140220</v>
          </cell>
          <cell r="B98" t="str">
            <v>刘赛</v>
          </cell>
          <cell r="C98" t="str">
            <v>24432321255468</v>
          </cell>
          <cell r="D98" t="str">
            <v>430923200501271141</v>
          </cell>
          <cell r="E98" t="str">
            <v>普通类(首选物理)</v>
          </cell>
          <cell r="F98" t="str">
            <v>英语</v>
          </cell>
          <cell r="G98" t="str">
            <v/>
          </cell>
          <cell r="H98" t="str">
            <v/>
          </cell>
          <cell r="I98" t="str">
            <v>41.0</v>
          </cell>
          <cell r="J98" t="str">
            <v>68.0</v>
          </cell>
          <cell r="K98" t="str">
            <v>湖南省</v>
          </cell>
          <cell r="L98">
            <v>19573751806</v>
          </cell>
          <cell r="M98" t="str">
            <v>本科</v>
          </cell>
          <cell r="N98" t="str">
            <v>本科—普通类物理组(物理+不限)</v>
          </cell>
          <cell r="O98" t="str">
            <v>管理学院</v>
          </cell>
          <cell r="P98" t="str">
            <v>工程造价</v>
          </cell>
          <cell r="Q98" t="str">
            <v>2024造价2班</v>
          </cell>
        </row>
        <row r="99">
          <cell r="A99" t="str">
            <v>202403120130</v>
          </cell>
          <cell r="B99" t="str">
            <v>刘强</v>
          </cell>
          <cell r="C99" t="str">
            <v>24430144243707</v>
          </cell>
          <cell r="D99" t="str">
            <v>430923200408245213</v>
          </cell>
          <cell r="E99" t="str">
            <v>普通类(首选物理)</v>
          </cell>
          <cell r="F99" t="str">
            <v>英语</v>
          </cell>
          <cell r="G99" t="str">
            <v/>
          </cell>
          <cell r="H99" t="str">
            <v/>
          </cell>
          <cell r="I99" t="str">
            <v>49.0</v>
          </cell>
          <cell r="J99" t="str">
            <v>71.0</v>
          </cell>
          <cell r="K99" t="str">
            <v>湖南省</v>
          </cell>
          <cell r="L99">
            <v>17670744407</v>
          </cell>
          <cell r="M99" t="str">
            <v>本科</v>
          </cell>
          <cell r="N99" t="str">
            <v>本科—普通类物理组(物理+不限)</v>
          </cell>
          <cell r="O99" t="str">
            <v>国际商学院</v>
          </cell>
          <cell r="P99" t="str">
            <v>金融工程</v>
          </cell>
          <cell r="Q99" t="str">
            <v>2024金融1班</v>
          </cell>
        </row>
        <row r="100">
          <cell r="A100" t="str">
            <v>202401110501</v>
          </cell>
          <cell r="B100" t="str">
            <v>周奕轩</v>
          </cell>
          <cell r="C100" t="str">
            <v>24430624232968</v>
          </cell>
          <cell r="D100" t="str">
            <v>430681200507230073</v>
          </cell>
          <cell r="E100" t="str">
            <v>普通类(首选物理)</v>
          </cell>
          <cell r="F100" t="str">
            <v>英语</v>
          </cell>
          <cell r="G100" t="str">
            <v/>
          </cell>
          <cell r="H100" t="str">
            <v>58.0</v>
          </cell>
          <cell r="I100" t="str">
            <v>42.0</v>
          </cell>
          <cell r="J100" t="str">
            <v/>
          </cell>
          <cell r="K100" t="str">
            <v>湖南省</v>
          </cell>
          <cell r="L100">
            <v>13973035258</v>
          </cell>
          <cell r="M100" t="str">
            <v>本科</v>
          </cell>
          <cell r="N100" t="str">
            <v>本科—普通类物理组(物理+化学+不限)</v>
          </cell>
          <cell r="O100" t="str">
            <v>电子科学与工程学院</v>
          </cell>
          <cell r="P100" t="str">
            <v>电子信息工程</v>
          </cell>
          <cell r="Q100" t="str">
            <v>2024电信5班</v>
          </cell>
        </row>
        <row r="101">
          <cell r="A101" t="str">
            <v>202403120152</v>
          </cell>
          <cell r="B101" t="str">
            <v>谭俊</v>
          </cell>
          <cell r="C101" t="str">
            <v>24430425227576</v>
          </cell>
          <cell r="D101" t="str">
            <v>430482200511060471</v>
          </cell>
          <cell r="E101" t="str">
            <v>普通类(首选物理)</v>
          </cell>
          <cell r="F101" t="str">
            <v>英语</v>
          </cell>
          <cell r="G101" t="str">
            <v/>
          </cell>
          <cell r="H101" t="str">
            <v>62.0</v>
          </cell>
          <cell r="I101" t="str">
            <v>50.0</v>
          </cell>
          <cell r="J101" t="str">
            <v/>
          </cell>
          <cell r="K101" t="str">
            <v>湖南省</v>
          </cell>
          <cell r="L101">
            <v>19280661134</v>
          </cell>
          <cell r="M101" t="str">
            <v>本科</v>
          </cell>
          <cell r="N101" t="str">
            <v>本科—普通类物理组(物理+化学+不限)</v>
          </cell>
          <cell r="O101" t="str">
            <v>国际商学院</v>
          </cell>
          <cell r="P101" t="str">
            <v>金融工程（本）</v>
          </cell>
          <cell r="Q101" t="str">
            <v>2024金融1班</v>
          </cell>
        </row>
        <row r="102">
          <cell r="A102" t="str">
            <v>202403120203</v>
          </cell>
          <cell r="B102" t="str">
            <v>颜雅梓</v>
          </cell>
          <cell r="C102" t="str">
            <v>24430423245419</v>
          </cell>
          <cell r="D102" t="str">
            <v>430421200702120040</v>
          </cell>
          <cell r="E102" t="str">
            <v>普通类(首选物理)</v>
          </cell>
          <cell r="F102" t="str">
            <v>英语</v>
          </cell>
          <cell r="G102" t="str">
            <v/>
          </cell>
          <cell r="H102" t="str">
            <v/>
          </cell>
          <cell r="I102" t="str">
            <v>36.0</v>
          </cell>
          <cell r="J102" t="str">
            <v>61.0</v>
          </cell>
          <cell r="K102" t="str">
            <v>湖南省</v>
          </cell>
          <cell r="L102">
            <v>18507340990</v>
          </cell>
          <cell r="M102" t="str">
            <v>本科</v>
          </cell>
          <cell r="N102" t="str">
            <v>本科—普通类物理组(物理+不限)</v>
          </cell>
          <cell r="O102" t="str">
            <v>国际商学院</v>
          </cell>
          <cell r="P102" t="str">
            <v>金融工程</v>
          </cell>
          <cell r="Q102" t="str">
            <v>2024金融2班</v>
          </cell>
        </row>
        <row r="103">
          <cell r="A103" t="str">
            <v>202403120146</v>
          </cell>
          <cell r="B103" t="str">
            <v>毛诺婷</v>
          </cell>
          <cell r="C103" t="str">
            <v>24430621232460</v>
          </cell>
          <cell r="D103" t="str">
            <v>430621200702030126</v>
          </cell>
          <cell r="E103" t="str">
            <v>普通类(首选物理)</v>
          </cell>
          <cell r="F103" t="str">
            <v>英语</v>
          </cell>
          <cell r="G103" t="str">
            <v/>
          </cell>
          <cell r="H103" t="str">
            <v>58.0</v>
          </cell>
          <cell r="I103" t="str">
            <v>31.0</v>
          </cell>
          <cell r="J103" t="str">
            <v/>
          </cell>
          <cell r="K103" t="str">
            <v>湖南省</v>
          </cell>
          <cell r="L103">
            <v>18867433307</v>
          </cell>
          <cell r="M103" t="str">
            <v>本科</v>
          </cell>
          <cell r="N103" t="str">
            <v>本科—普通类物理组(物理+化学+不限)</v>
          </cell>
          <cell r="O103" t="str">
            <v>国际商学院</v>
          </cell>
          <cell r="P103" t="str">
            <v>金融工程</v>
          </cell>
          <cell r="Q103" t="str">
            <v>2024金融1班</v>
          </cell>
        </row>
        <row r="104">
          <cell r="A104" t="str">
            <v>202403120327</v>
          </cell>
          <cell r="B104" t="str">
            <v>廖湘婷</v>
          </cell>
          <cell r="C104" t="str">
            <v>24430116820007</v>
          </cell>
          <cell r="D104" t="str">
            <v>430921200611210486</v>
          </cell>
          <cell r="E104" t="str">
            <v>职高对口类</v>
          </cell>
          <cell r="F104" t="str">
            <v>英语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>湖南省</v>
          </cell>
          <cell r="L104">
            <v>15580842042</v>
          </cell>
          <cell r="M104" t="str">
            <v>本科</v>
          </cell>
          <cell r="N104" t="str">
            <v>本科—职高对口(财会类)</v>
          </cell>
          <cell r="O104" t="str">
            <v>国际商学院</v>
          </cell>
          <cell r="P104" t="str">
            <v>金融工程（本）</v>
          </cell>
          <cell r="Q104" t="str">
            <v>2024金融3班</v>
          </cell>
        </row>
        <row r="105">
          <cell r="A105" t="str">
            <v>202403120231</v>
          </cell>
          <cell r="B105" t="str">
            <v>何梦菲</v>
          </cell>
          <cell r="C105" t="str">
            <v>24430121257235</v>
          </cell>
          <cell r="D105" t="str">
            <v>430181200509067663</v>
          </cell>
          <cell r="E105" t="str">
            <v>普通类(首选物理)</v>
          </cell>
          <cell r="F105" t="str">
            <v>英语</v>
          </cell>
          <cell r="G105" t="str">
            <v/>
          </cell>
          <cell r="H105" t="str">
            <v/>
          </cell>
          <cell r="I105" t="str">
            <v>45.0</v>
          </cell>
          <cell r="J105" t="str">
            <v>65.0</v>
          </cell>
          <cell r="K105" t="str">
            <v>湖南省</v>
          </cell>
          <cell r="L105">
            <v>13548547861</v>
          </cell>
          <cell r="M105" t="str">
            <v>本科</v>
          </cell>
          <cell r="N105" t="str">
            <v>本科—普通类物理组(物理+不限)</v>
          </cell>
          <cell r="O105" t="str">
            <v>国际商学院</v>
          </cell>
          <cell r="P105" t="str">
            <v>金融工程（本）</v>
          </cell>
          <cell r="Q105" t="str">
            <v>2024金融2班</v>
          </cell>
        </row>
        <row r="106">
          <cell r="A106" t="str">
            <v>202403220136</v>
          </cell>
          <cell r="B106" t="str">
            <v>曾好</v>
          </cell>
          <cell r="C106" t="str">
            <v>24430114242747</v>
          </cell>
          <cell r="D106" t="str">
            <v>430722200612260085</v>
          </cell>
          <cell r="E106" t="str">
            <v>普通类(首选物理)</v>
          </cell>
          <cell r="F106" t="str">
            <v>英语</v>
          </cell>
          <cell r="G106" t="str">
            <v/>
          </cell>
          <cell r="H106" t="str">
            <v>21.0</v>
          </cell>
          <cell r="I106" t="str">
            <v>21.0</v>
          </cell>
          <cell r="J106" t="str">
            <v>51.0</v>
          </cell>
          <cell r="K106" t="str">
            <v>湖南省</v>
          </cell>
          <cell r="L106">
            <v>18390638182</v>
          </cell>
          <cell r="M106" t="str">
            <v>专科</v>
          </cell>
          <cell r="N106" t="str">
            <v>高职专科批—普通类物理组(物理+化学+不限)</v>
          </cell>
          <cell r="O106" t="str">
            <v>国际商学院</v>
          </cell>
          <cell r="P106" t="str">
            <v>国际经济与贸易</v>
          </cell>
          <cell r="Q106" t="str">
            <v>2024国贸专1班</v>
          </cell>
        </row>
        <row r="107">
          <cell r="A107" t="str">
            <v>202403120233</v>
          </cell>
          <cell r="B107" t="str">
            <v>郭爽</v>
          </cell>
          <cell r="C107" t="str">
            <v>24430626251435</v>
          </cell>
          <cell r="D107" t="str">
            <v>430623200602050026</v>
          </cell>
          <cell r="E107" t="str">
            <v>普通类(首选物理)</v>
          </cell>
          <cell r="F107" t="str">
            <v>英语</v>
          </cell>
          <cell r="G107" t="str">
            <v/>
          </cell>
          <cell r="H107" t="str">
            <v/>
          </cell>
          <cell r="I107" t="str">
            <v>29.0</v>
          </cell>
          <cell r="J107" t="str">
            <v>74.0</v>
          </cell>
          <cell r="K107" t="str">
            <v>湖南省</v>
          </cell>
          <cell r="L107">
            <v>13203006001</v>
          </cell>
          <cell r="M107" t="str">
            <v>本科</v>
          </cell>
          <cell r="N107" t="str">
            <v>本科—普通类物理组(物理+不限)</v>
          </cell>
          <cell r="O107" t="str">
            <v>国际商学院</v>
          </cell>
          <cell r="P107" t="str">
            <v>金融工程</v>
          </cell>
          <cell r="Q107" t="str">
            <v>2024金融2班</v>
          </cell>
        </row>
        <row r="108">
          <cell r="A108" t="str">
            <v>202402150546</v>
          </cell>
          <cell r="B108" t="str">
            <v>王哲文</v>
          </cell>
          <cell r="C108" t="str">
            <v>24430104227202</v>
          </cell>
          <cell r="D108" t="str">
            <v>430103200605070513</v>
          </cell>
          <cell r="E108" t="str">
            <v>普通类(首选物理)</v>
          </cell>
          <cell r="F108" t="str">
            <v>英语</v>
          </cell>
          <cell r="G108" t="str">
            <v/>
          </cell>
          <cell r="H108" t="str">
            <v>65.0</v>
          </cell>
          <cell r="I108" t="str">
            <v>53.0</v>
          </cell>
          <cell r="J108" t="str">
            <v/>
          </cell>
          <cell r="K108" t="str">
            <v>湖南省</v>
          </cell>
          <cell r="L108">
            <v>15973100558</v>
          </cell>
          <cell r="M108" t="str">
            <v>本科</v>
          </cell>
          <cell r="N108" t="str">
            <v>本科—普通类物理组(物理+化学+不限)</v>
          </cell>
          <cell r="O108" t="str">
            <v>管理学院</v>
          </cell>
          <cell r="P108" t="str">
            <v>工程管理（本）</v>
          </cell>
          <cell r="Q108" t="str">
            <v>2024工管5班</v>
          </cell>
        </row>
        <row r="109">
          <cell r="A109" t="str">
            <v>202403160110</v>
          </cell>
          <cell r="B109" t="str">
            <v>陈怡琪</v>
          </cell>
          <cell r="C109" t="str">
            <v>24430401266453</v>
          </cell>
          <cell r="D109" t="str">
            <v>430421200603240223</v>
          </cell>
          <cell r="E109" t="str">
            <v>普通类(首选物理)</v>
          </cell>
          <cell r="F109" t="str">
            <v>英语</v>
          </cell>
          <cell r="G109" t="str">
            <v/>
          </cell>
          <cell r="H109" t="str">
            <v/>
          </cell>
          <cell r="I109" t="str">
            <v>36.0</v>
          </cell>
          <cell r="J109" t="str">
            <v/>
          </cell>
          <cell r="K109" t="str">
            <v>湖南省</v>
          </cell>
          <cell r="L109">
            <v>19918165463</v>
          </cell>
          <cell r="M109" t="str">
            <v>本科</v>
          </cell>
          <cell r="N109" t="str">
            <v>本科—普通类物理组(物理+不限)</v>
          </cell>
          <cell r="O109" t="str">
            <v>国际商学院</v>
          </cell>
          <cell r="P109" t="str">
            <v>商务英语</v>
          </cell>
          <cell r="Q109" t="str">
            <v>2024商英1班</v>
          </cell>
        </row>
        <row r="110">
          <cell r="A110" t="str">
            <v>202402150521</v>
          </cell>
          <cell r="B110" t="str">
            <v>汪楚怡</v>
          </cell>
          <cell r="C110" t="str">
            <v>24430421233149</v>
          </cell>
          <cell r="D110" t="str">
            <v>430421200601290024</v>
          </cell>
          <cell r="E110" t="str">
            <v>普通类(首选物理)</v>
          </cell>
          <cell r="F110" t="str">
            <v>英语</v>
          </cell>
          <cell r="G110" t="str">
            <v/>
          </cell>
          <cell r="H110" t="str">
            <v>57.0</v>
          </cell>
          <cell r="I110" t="str">
            <v>44.0</v>
          </cell>
          <cell r="J110" t="str">
            <v/>
          </cell>
          <cell r="K110" t="str">
            <v>湖南省</v>
          </cell>
          <cell r="L110">
            <v>19892077279</v>
          </cell>
          <cell r="M110" t="str">
            <v>本科</v>
          </cell>
          <cell r="N110" t="str">
            <v>本科—普通类物理组(物理+化学+不限)</v>
          </cell>
          <cell r="O110" t="str">
            <v>管理学院</v>
          </cell>
          <cell r="P110" t="str">
            <v>工程管理</v>
          </cell>
          <cell r="Q110" t="str">
            <v>2024工管5班</v>
          </cell>
        </row>
        <row r="111">
          <cell r="A111" t="str">
            <v>202402150302</v>
          </cell>
          <cell r="B111" t="str">
            <v>刘子铭</v>
          </cell>
          <cell r="C111" t="str">
            <v>24430104246652</v>
          </cell>
          <cell r="D111" t="str">
            <v>430503200412110015</v>
          </cell>
          <cell r="E111" t="str">
            <v>普通类(首选物理)</v>
          </cell>
          <cell r="F111" t="str">
            <v>日语</v>
          </cell>
          <cell r="G111" t="str">
            <v/>
          </cell>
          <cell r="H111" t="str">
            <v/>
          </cell>
          <cell r="I111" t="str">
            <v>27.0</v>
          </cell>
          <cell r="J111" t="str">
            <v>62.0</v>
          </cell>
          <cell r="K111" t="str">
            <v>湖南省</v>
          </cell>
          <cell r="L111">
            <v>13873189006</v>
          </cell>
          <cell r="M111" t="str">
            <v>本科</v>
          </cell>
          <cell r="N111" t="str">
            <v>本科—普通类物理组(物理+不限)</v>
          </cell>
          <cell r="O111" t="str">
            <v>管理学院</v>
          </cell>
          <cell r="P111" t="str">
            <v>工程管理</v>
          </cell>
          <cell r="Q111" t="str">
            <v>2024工管3班</v>
          </cell>
        </row>
        <row r="112">
          <cell r="A112" t="str">
            <v>202402150410</v>
          </cell>
          <cell r="B112" t="str">
            <v>刘年涛</v>
          </cell>
          <cell r="C112" t="str">
            <v>24430121257268</v>
          </cell>
          <cell r="D112" t="str">
            <v>430528200503231338</v>
          </cell>
          <cell r="E112" t="str">
            <v>普通类(首选物理)</v>
          </cell>
          <cell r="F112" t="str">
            <v>英语</v>
          </cell>
          <cell r="G112" t="str">
            <v/>
          </cell>
          <cell r="H112" t="str">
            <v/>
          </cell>
          <cell r="I112" t="str">
            <v>42.0</v>
          </cell>
          <cell r="J112" t="str">
            <v>62.0</v>
          </cell>
          <cell r="K112" t="str">
            <v>湖南省</v>
          </cell>
          <cell r="L112">
            <v>15073998279</v>
          </cell>
          <cell r="M112" t="str">
            <v>本科</v>
          </cell>
          <cell r="N112" t="str">
            <v>本科—普通类物理组(物理+不限)</v>
          </cell>
          <cell r="O112" t="str">
            <v>管理学院</v>
          </cell>
          <cell r="P112" t="str">
            <v>工程管理（本）</v>
          </cell>
          <cell r="Q112" t="str">
            <v>2024工管4班</v>
          </cell>
        </row>
        <row r="113">
          <cell r="A113" t="str">
            <v>202403140308</v>
          </cell>
          <cell r="B113" t="str">
            <v>沈美伶</v>
          </cell>
          <cell r="C113" t="str">
            <v>24430724846425</v>
          </cell>
          <cell r="D113" t="str">
            <v>430723200512020187</v>
          </cell>
          <cell r="E113" t="str">
            <v>职高对口类</v>
          </cell>
          <cell r="F113" t="str">
            <v>英语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>湖南省</v>
          </cell>
          <cell r="L113">
            <v>19373616182</v>
          </cell>
          <cell r="M113" t="str">
            <v>本科</v>
          </cell>
          <cell r="N113" t="str">
            <v>本科—职高对口(商贸类)</v>
          </cell>
          <cell r="O113" t="str">
            <v>国际商学院</v>
          </cell>
          <cell r="P113" t="str">
            <v>国际经济与贸易（本）</v>
          </cell>
          <cell r="Q113" t="str">
            <v>2024国贸3班</v>
          </cell>
        </row>
        <row r="114">
          <cell r="A114" t="str">
            <v>202403110336</v>
          </cell>
          <cell r="B114" t="str">
            <v>李雨忆</v>
          </cell>
          <cell r="C114" t="str">
            <v>24433027111036</v>
          </cell>
          <cell r="D114" t="str">
            <v>431228200607010024</v>
          </cell>
          <cell r="E114" t="str">
            <v>普通类(首选历史)</v>
          </cell>
          <cell r="F114" t="str">
            <v>英语</v>
          </cell>
          <cell r="G114" t="str">
            <v>65.0</v>
          </cell>
          <cell r="H114" t="str">
            <v/>
          </cell>
          <cell r="I114" t="str">
            <v/>
          </cell>
          <cell r="J114" t="str">
            <v/>
          </cell>
          <cell r="K114" t="str">
            <v>湖南省</v>
          </cell>
          <cell r="L114">
            <v>13135256995</v>
          </cell>
          <cell r="M114" t="str">
            <v>本科</v>
          </cell>
          <cell r="N114" t="str">
            <v>本科—普通类历史组（历史+不限）</v>
          </cell>
          <cell r="O114" t="str">
            <v>国际商学院</v>
          </cell>
          <cell r="P114" t="str">
            <v>电子商务（本）</v>
          </cell>
          <cell r="Q114" t="str">
            <v>2024电商3班</v>
          </cell>
        </row>
        <row r="115">
          <cell r="A115" t="str">
            <v>202402150116</v>
          </cell>
          <cell r="B115" t="str">
            <v>顾子阳</v>
          </cell>
          <cell r="C115" t="str">
            <v>24430115220232</v>
          </cell>
          <cell r="D115" t="str">
            <v>430103200603140012</v>
          </cell>
          <cell r="E115" t="str">
            <v>普通类(首选物理)</v>
          </cell>
          <cell r="F115" t="str">
            <v>英语</v>
          </cell>
          <cell r="G115" t="str">
            <v/>
          </cell>
          <cell r="H115" t="str">
            <v>62.0</v>
          </cell>
          <cell r="I115" t="str">
            <v>42.0</v>
          </cell>
          <cell r="J115" t="str">
            <v/>
          </cell>
          <cell r="K115" t="str">
            <v>湖南省</v>
          </cell>
          <cell r="L115">
            <v>19313174440</v>
          </cell>
          <cell r="M115" t="str">
            <v>本科</v>
          </cell>
          <cell r="N115" t="str">
            <v>本科—普通类物理组(物理+化学+不限)</v>
          </cell>
          <cell r="O115" t="str">
            <v>管理学院</v>
          </cell>
          <cell r="P115" t="str">
            <v>工程管理</v>
          </cell>
          <cell r="Q115" t="str">
            <v>2024工管1班</v>
          </cell>
        </row>
        <row r="116">
          <cell r="A116" t="str">
            <v>202402121222</v>
          </cell>
          <cell r="B116" t="str">
            <v>杨冬雷</v>
          </cell>
          <cell r="C116" t="str">
            <v>24430102243211</v>
          </cell>
          <cell r="D116" t="str">
            <v>430721200510050136</v>
          </cell>
          <cell r="E116" t="str">
            <v>普通类(首选物理)</v>
          </cell>
          <cell r="F116" t="str">
            <v>英语</v>
          </cell>
          <cell r="G116" t="str">
            <v/>
          </cell>
          <cell r="H116" t="str">
            <v/>
          </cell>
          <cell r="I116" t="str">
            <v>57.0</v>
          </cell>
          <cell r="J116" t="str">
            <v>84.0</v>
          </cell>
          <cell r="K116" t="str">
            <v>湖南省</v>
          </cell>
          <cell r="L116">
            <v>19310015645</v>
          </cell>
          <cell r="M116" t="str">
            <v>本科</v>
          </cell>
          <cell r="N116" t="str">
            <v>本科—普通类物理组(物理+不限)</v>
          </cell>
          <cell r="O116" t="str">
            <v>管理学院</v>
          </cell>
          <cell r="P116" t="str">
            <v>会计学</v>
          </cell>
          <cell r="Q116" t="str">
            <v>2024会计12班</v>
          </cell>
        </row>
        <row r="117">
          <cell r="A117" t="str">
            <v>202402150131</v>
          </cell>
          <cell r="B117" t="str">
            <v>叶美汐</v>
          </cell>
          <cell r="C117" t="str">
            <v>24430223242294</v>
          </cell>
          <cell r="D117" t="str">
            <v>430223200602093825</v>
          </cell>
          <cell r="E117" t="str">
            <v>普通类(首选物理)</v>
          </cell>
          <cell r="F117" t="str">
            <v>英语</v>
          </cell>
          <cell r="G117" t="str">
            <v/>
          </cell>
          <cell r="H117" t="str">
            <v/>
          </cell>
          <cell r="I117" t="str">
            <v>34.0</v>
          </cell>
          <cell r="J117" t="str">
            <v>75.0</v>
          </cell>
          <cell r="K117" t="str">
            <v>湖南省</v>
          </cell>
          <cell r="L117">
            <v>18073394950</v>
          </cell>
          <cell r="M117" t="str">
            <v>本科</v>
          </cell>
          <cell r="N117" t="str">
            <v>本科—普通类物理组(物理+不限)</v>
          </cell>
          <cell r="O117" t="str">
            <v>管理学院</v>
          </cell>
          <cell r="P117" t="str">
            <v>工程管理</v>
          </cell>
          <cell r="Q117" t="str">
            <v>2024工管1班</v>
          </cell>
        </row>
        <row r="118">
          <cell r="A118" t="str">
            <v>202403120247</v>
          </cell>
          <cell r="B118" t="str">
            <v>谷孟霖</v>
          </cell>
          <cell r="C118" t="str">
            <v>24430822220802</v>
          </cell>
          <cell r="D118" t="str">
            <v>430822200608010046</v>
          </cell>
          <cell r="E118" t="str">
            <v>普通类(首选物理)</v>
          </cell>
          <cell r="F118" t="str">
            <v>英语</v>
          </cell>
          <cell r="G118" t="str">
            <v/>
          </cell>
          <cell r="H118" t="str">
            <v>62.0</v>
          </cell>
          <cell r="I118" t="str">
            <v>23.0</v>
          </cell>
          <cell r="J118" t="str">
            <v/>
          </cell>
          <cell r="K118" t="str">
            <v>湖南省</v>
          </cell>
          <cell r="L118">
            <v>13517440961</v>
          </cell>
          <cell r="M118" t="str">
            <v>本科</v>
          </cell>
          <cell r="N118" t="str">
            <v>本科—普通类物理组(物理+化学+不限)</v>
          </cell>
          <cell r="O118" t="str">
            <v>国际商学院</v>
          </cell>
          <cell r="P118" t="str">
            <v>金融工程（本）</v>
          </cell>
          <cell r="Q118" t="str">
            <v>2024金融2班</v>
          </cell>
        </row>
        <row r="119">
          <cell r="A119" t="str">
            <v>202404140239</v>
          </cell>
          <cell r="B119" t="str">
            <v>蔡润英</v>
          </cell>
          <cell r="C119" t="str">
            <v>24430702111484</v>
          </cell>
          <cell r="D119" t="str">
            <v>430703200609090186</v>
          </cell>
          <cell r="E119" t="str">
            <v>艺术类(不分科类)</v>
          </cell>
          <cell r="F119" t="str">
            <v>英语</v>
          </cell>
          <cell r="G119" t="str">
            <v>40.0</v>
          </cell>
          <cell r="H119" t="str">
            <v/>
          </cell>
          <cell r="I119" t="str">
            <v/>
          </cell>
          <cell r="J119" t="str">
            <v/>
          </cell>
          <cell r="K119" t="str">
            <v>湖南省</v>
          </cell>
          <cell r="L119">
            <v>18573625338</v>
          </cell>
          <cell r="M119" t="str">
            <v>本科</v>
          </cell>
          <cell r="N119" t="str">
            <v>本科—艺术（美术与设计类）</v>
          </cell>
          <cell r="O119" t="str">
            <v>艺术学院</v>
          </cell>
          <cell r="P119" t="str">
            <v>视觉传达设计（本）</v>
          </cell>
          <cell r="Q119" t="str">
            <v>2024视传2班</v>
          </cell>
        </row>
        <row r="120">
          <cell r="A120" t="str">
            <v>202402140316</v>
          </cell>
          <cell r="B120" t="str">
            <v>黄俊</v>
          </cell>
          <cell r="C120" t="str">
            <v>24430431241904</v>
          </cell>
          <cell r="D120" t="str">
            <v>430421200508230238</v>
          </cell>
          <cell r="E120" t="str">
            <v>普通类(首选物理)</v>
          </cell>
          <cell r="F120" t="str">
            <v>英语</v>
          </cell>
          <cell r="G120" t="str">
            <v/>
          </cell>
          <cell r="H120" t="str">
            <v/>
          </cell>
          <cell r="I120" t="str">
            <v>37.0</v>
          </cell>
          <cell r="J120" t="str">
            <v>72.0</v>
          </cell>
          <cell r="K120" t="str">
            <v>湖南省</v>
          </cell>
          <cell r="L120">
            <v>13025923637</v>
          </cell>
          <cell r="M120" t="str">
            <v>本科</v>
          </cell>
          <cell r="N120" t="str">
            <v>本科—普通类物理组(物理+不限)</v>
          </cell>
          <cell r="O120" t="str">
            <v>管理学院</v>
          </cell>
          <cell r="P120" t="str">
            <v>工程造价</v>
          </cell>
          <cell r="Q120" t="str">
            <v>2024造价3班</v>
          </cell>
        </row>
        <row r="121">
          <cell r="A121" t="str">
            <v>202404110409</v>
          </cell>
          <cell r="B121" t="str">
            <v>李彦希</v>
          </cell>
          <cell r="C121" t="str">
            <v>24430105118877</v>
          </cell>
          <cell r="D121" t="str">
            <v>43068120060804005X</v>
          </cell>
          <cell r="E121" t="str">
            <v>艺术类(不分科类)</v>
          </cell>
          <cell r="F121" t="str">
            <v>英语</v>
          </cell>
          <cell r="G121" t="str">
            <v>41.0</v>
          </cell>
          <cell r="H121" t="str">
            <v/>
          </cell>
          <cell r="I121" t="str">
            <v/>
          </cell>
          <cell r="J121" t="str">
            <v/>
          </cell>
          <cell r="K121" t="str">
            <v>湖南省</v>
          </cell>
          <cell r="L121">
            <v>19119222434</v>
          </cell>
          <cell r="M121" t="str">
            <v>本科</v>
          </cell>
          <cell r="N121" t="str">
            <v>本科—艺术（美术与设计类）</v>
          </cell>
          <cell r="O121" t="str">
            <v>艺术学院</v>
          </cell>
          <cell r="P121" t="str">
            <v>环境设计</v>
          </cell>
          <cell r="Q121" t="str">
            <v>2024环设4班</v>
          </cell>
        </row>
        <row r="122">
          <cell r="A122" t="str">
            <v>202402150402</v>
          </cell>
          <cell r="B122" t="str">
            <v>李柔</v>
          </cell>
          <cell r="C122" t="str">
            <v>24430103235990</v>
          </cell>
          <cell r="D122" t="str">
            <v>430581200502155523</v>
          </cell>
          <cell r="E122" t="str">
            <v>普通类(首选物理)</v>
          </cell>
          <cell r="F122" t="str">
            <v>英语</v>
          </cell>
          <cell r="G122" t="str">
            <v/>
          </cell>
          <cell r="H122" t="str">
            <v>68.0</v>
          </cell>
          <cell r="I122" t="str">
            <v>31.0</v>
          </cell>
          <cell r="J122" t="str">
            <v/>
          </cell>
          <cell r="K122" t="str">
            <v>湖南省</v>
          </cell>
          <cell r="L122">
            <v>19186908630</v>
          </cell>
          <cell r="M122" t="str">
            <v>本科</v>
          </cell>
          <cell r="N122" t="str">
            <v>本科—普通类物理组(物理+化学+不限)</v>
          </cell>
          <cell r="O122" t="str">
            <v>管理学院</v>
          </cell>
          <cell r="P122" t="str">
            <v>工程管理</v>
          </cell>
          <cell r="Q122" t="str">
            <v>2024工管4班</v>
          </cell>
        </row>
        <row r="123">
          <cell r="A123" t="str">
            <v>202402150417</v>
          </cell>
          <cell r="B123" t="str">
            <v>陈贵燕</v>
          </cell>
          <cell r="C123" t="str">
            <v>24430223265228</v>
          </cell>
          <cell r="D123" t="str">
            <v>430224200512040021</v>
          </cell>
          <cell r="E123" t="str">
            <v>普通类(首选物理)</v>
          </cell>
          <cell r="F123" t="str">
            <v>英语</v>
          </cell>
          <cell r="G123" t="str">
            <v/>
          </cell>
          <cell r="H123" t="str">
            <v/>
          </cell>
          <cell r="I123" t="str">
            <v>32.0</v>
          </cell>
          <cell r="J123" t="str">
            <v/>
          </cell>
          <cell r="K123" t="str">
            <v>湖南省</v>
          </cell>
          <cell r="L123">
            <v>18900706537</v>
          </cell>
          <cell r="M123" t="str">
            <v>本科</v>
          </cell>
          <cell r="N123" t="str">
            <v>本科—普通类物理组(物理+不限)</v>
          </cell>
          <cell r="O123" t="str">
            <v>管理学院</v>
          </cell>
          <cell r="P123" t="str">
            <v>工程管理</v>
          </cell>
          <cell r="Q123" t="str">
            <v>2024工管4班</v>
          </cell>
        </row>
        <row r="124">
          <cell r="A124" t="str">
            <v>202403160122</v>
          </cell>
          <cell r="B124" t="str">
            <v>周思雨</v>
          </cell>
          <cell r="C124" t="str">
            <v>24430701241478</v>
          </cell>
          <cell r="D124" t="str">
            <v>430381200604100063</v>
          </cell>
          <cell r="E124" t="str">
            <v>普通类(首选物理)</v>
          </cell>
          <cell r="F124" t="str">
            <v>英语</v>
          </cell>
          <cell r="G124" t="str">
            <v/>
          </cell>
          <cell r="H124" t="str">
            <v/>
          </cell>
          <cell r="I124" t="str">
            <v>39.0</v>
          </cell>
          <cell r="J124" t="str">
            <v>68.0</v>
          </cell>
          <cell r="K124" t="str">
            <v>湖南省</v>
          </cell>
          <cell r="L124">
            <v>18574842203</v>
          </cell>
          <cell r="M124" t="str">
            <v>本科</v>
          </cell>
          <cell r="N124" t="str">
            <v>本科—普通类物理组(物理+不限)</v>
          </cell>
          <cell r="O124" t="str">
            <v>国际商学院</v>
          </cell>
          <cell r="P124" t="str">
            <v>商务英语（本）</v>
          </cell>
          <cell r="Q124" t="str">
            <v>2024商英1班</v>
          </cell>
        </row>
        <row r="125">
          <cell r="A125" t="str">
            <v>202404110325</v>
          </cell>
          <cell r="B125" t="str">
            <v>肖之婕</v>
          </cell>
          <cell r="C125" t="str">
            <v>24430419116689</v>
          </cell>
          <cell r="D125" t="str">
            <v>43040820051024008X</v>
          </cell>
          <cell r="E125" t="str">
            <v>艺术类(不分科类)</v>
          </cell>
          <cell r="F125" t="str">
            <v>英语</v>
          </cell>
          <cell r="G125" t="str">
            <v>44.0</v>
          </cell>
          <cell r="H125" t="str">
            <v/>
          </cell>
          <cell r="I125" t="str">
            <v/>
          </cell>
          <cell r="J125" t="str">
            <v/>
          </cell>
          <cell r="K125" t="str">
            <v>湖南省</v>
          </cell>
          <cell r="L125">
            <v>19573427155</v>
          </cell>
          <cell r="M125" t="str">
            <v>本科</v>
          </cell>
          <cell r="N125" t="str">
            <v>本科—艺术（美术与设计类）</v>
          </cell>
          <cell r="O125" t="str">
            <v>艺术学院</v>
          </cell>
          <cell r="P125" t="str">
            <v>环境设计（本）</v>
          </cell>
          <cell r="Q125" t="str">
            <v>2024环设3班</v>
          </cell>
        </row>
        <row r="126">
          <cell r="A126" t="str">
            <v>202404110344</v>
          </cell>
          <cell r="B126" t="str">
            <v>黄晨熙</v>
          </cell>
          <cell r="C126" t="str">
            <v>24430123221909</v>
          </cell>
          <cell r="D126" t="str">
            <v>430181200608177841</v>
          </cell>
          <cell r="E126" t="str">
            <v>艺术类(不分科类)</v>
          </cell>
          <cell r="F126" t="str">
            <v>英语</v>
          </cell>
          <cell r="G126" t="str">
            <v/>
          </cell>
          <cell r="H126" t="str">
            <v>52.0</v>
          </cell>
          <cell r="I126" t="str">
            <v>26.0</v>
          </cell>
          <cell r="J126" t="str">
            <v/>
          </cell>
          <cell r="K126" t="str">
            <v>湖南省</v>
          </cell>
          <cell r="L126">
            <v>19720619344</v>
          </cell>
          <cell r="M126" t="str">
            <v>本科</v>
          </cell>
          <cell r="N126" t="str">
            <v>本科—艺术（美术与设计类）</v>
          </cell>
          <cell r="O126" t="str">
            <v>艺术学院</v>
          </cell>
          <cell r="P126" t="str">
            <v>环境设计（本）</v>
          </cell>
          <cell r="Q126" t="str">
            <v>2024环设3班</v>
          </cell>
        </row>
        <row r="127">
          <cell r="A127" t="str">
            <v>202404110330</v>
          </cell>
          <cell r="B127" t="str">
            <v>张珂淳</v>
          </cell>
          <cell r="C127" t="str">
            <v>24430525112391</v>
          </cell>
          <cell r="D127" t="str">
            <v>43058120060713004X</v>
          </cell>
          <cell r="E127" t="str">
            <v>艺术类(不分科类)</v>
          </cell>
          <cell r="F127" t="str">
            <v>英语</v>
          </cell>
          <cell r="G127" t="str">
            <v>58.0</v>
          </cell>
          <cell r="H127" t="str">
            <v/>
          </cell>
          <cell r="I127" t="str">
            <v/>
          </cell>
          <cell r="J127" t="str">
            <v/>
          </cell>
          <cell r="K127" t="str">
            <v>湖南省</v>
          </cell>
          <cell r="L127">
            <v>15197969019</v>
          </cell>
          <cell r="M127" t="str">
            <v>本科</v>
          </cell>
          <cell r="N127" t="str">
            <v>本科—艺术（美术与设计类）</v>
          </cell>
          <cell r="O127" t="str">
            <v>艺术学院</v>
          </cell>
          <cell r="P127" t="str">
            <v>环境设计</v>
          </cell>
          <cell r="Q127" t="str">
            <v>2024环设3班</v>
          </cell>
        </row>
        <row r="128">
          <cell r="A128" t="str">
            <v>202402130215</v>
          </cell>
          <cell r="B128" t="str">
            <v>熊佳怡</v>
          </cell>
          <cell r="C128" t="str">
            <v>24432923148923</v>
          </cell>
          <cell r="D128" t="str">
            <v>431124200504208360</v>
          </cell>
          <cell r="E128" t="str">
            <v>普通类(首选历史)</v>
          </cell>
          <cell r="F128" t="str">
            <v>英语</v>
          </cell>
          <cell r="G128" t="str">
            <v>45.0</v>
          </cell>
          <cell r="H128" t="str">
            <v/>
          </cell>
          <cell r="I128" t="str">
            <v/>
          </cell>
          <cell r="J128" t="str">
            <v>46.0</v>
          </cell>
          <cell r="K128" t="str">
            <v>湖南省</v>
          </cell>
          <cell r="L128">
            <v>19146750358</v>
          </cell>
          <cell r="M128" t="str">
            <v>本科</v>
          </cell>
          <cell r="N128" t="str">
            <v>本科—普通类历史组（历史+不限）</v>
          </cell>
          <cell r="O128" t="str">
            <v>管理学院</v>
          </cell>
          <cell r="P128" t="str">
            <v>旅游管理</v>
          </cell>
          <cell r="Q128" t="str">
            <v>2024旅管2班</v>
          </cell>
        </row>
        <row r="129">
          <cell r="A129" t="str">
            <v>202403120340</v>
          </cell>
          <cell r="B129" t="str">
            <v>黄依雯</v>
          </cell>
          <cell r="C129" t="str">
            <v>24432927823162</v>
          </cell>
          <cell r="D129" t="str">
            <v>431127200604040226</v>
          </cell>
          <cell r="E129" t="str">
            <v>职高对口类</v>
          </cell>
          <cell r="F129" t="str">
            <v>英语</v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>湖南省</v>
          </cell>
          <cell r="L129">
            <v>18674632686</v>
          </cell>
          <cell r="M129" t="str">
            <v>本科</v>
          </cell>
          <cell r="N129" t="str">
            <v>本科—职高对口(财会类)</v>
          </cell>
          <cell r="O129" t="str">
            <v>国际商学院</v>
          </cell>
          <cell r="P129" t="str">
            <v>金融工程</v>
          </cell>
          <cell r="Q129" t="str">
            <v>2024金融3班</v>
          </cell>
        </row>
        <row r="130">
          <cell r="A130" t="str">
            <v>202402150331</v>
          </cell>
          <cell r="B130" t="str">
            <v>钱若涵</v>
          </cell>
          <cell r="C130" t="str">
            <v>24430524256906</v>
          </cell>
          <cell r="D130" t="str">
            <v>430524200604210346</v>
          </cell>
          <cell r="E130" t="str">
            <v>普通类(首选物理)</v>
          </cell>
          <cell r="F130" t="str">
            <v>英语</v>
          </cell>
          <cell r="G130" t="str">
            <v/>
          </cell>
          <cell r="H130" t="str">
            <v/>
          </cell>
          <cell r="I130" t="str">
            <v>30.0</v>
          </cell>
          <cell r="J130" t="str">
            <v>69.0</v>
          </cell>
          <cell r="K130" t="str">
            <v>湖南省</v>
          </cell>
          <cell r="L130">
            <v>15197995107</v>
          </cell>
          <cell r="M130" t="str">
            <v>本科</v>
          </cell>
          <cell r="N130" t="str">
            <v>本科—普通类物理组(物理+不限)</v>
          </cell>
          <cell r="O130" t="str">
            <v>管理学院</v>
          </cell>
          <cell r="P130" t="str">
            <v>工程管理</v>
          </cell>
          <cell r="Q130" t="str">
            <v>2024工管3班</v>
          </cell>
        </row>
        <row r="131">
          <cell r="A131" t="str">
            <v>202402150327</v>
          </cell>
          <cell r="B131" t="str">
            <v>王柯涵</v>
          </cell>
          <cell r="C131" t="str">
            <v>24430121222323</v>
          </cell>
          <cell r="D131" t="str">
            <v>430121200605290172</v>
          </cell>
          <cell r="E131" t="str">
            <v>普通类(首选物理)</v>
          </cell>
          <cell r="F131" t="str">
            <v>英语</v>
          </cell>
          <cell r="G131" t="str">
            <v/>
          </cell>
          <cell r="H131" t="str">
            <v>78.0</v>
          </cell>
          <cell r="I131" t="str">
            <v>29.0</v>
          </cell>
          <cell r="J131" t="str">
            <v/>
          </cell>
          <cell r="K131" t="str">
            <v>湖南省</v>
          </cell>
          <cell r="L131">
            <v>19310012958</v>
          </cell>
          <cell r="M131" t="str">
            <v>本科</v>
          </cell>
          <cell r="N131" t="str">
            <v>本科—普通类物理组(物理+化学+不限)</v>
          </cell>
          <cell r="O131" t="str">
            <v>管理学院</v>
          </cell>
          <cell r="P131" t="str">
            <v>工程管理（本）</v>
          </cell>
          <cell r="Q131" t="str">
            <v>2024工管3班</v>
          </cell>
        </row>
        <row r="132">
          <cell r="A132" t="str">
            <v>202402130202</v>
          </cell>
          <cell r="B132" t="str">
            <v>吴梓康</v>
          </cell>
          <cell r="C132" t="str">
            <v>24432501145248</v>
          </cell>
          <cell r="D132" t="str">
            <v>431382200606160374</v>
          </cell>
          <cell r="E132" t="str">
            <v>普通类(首选历史)</v>
          </cell>
          <cell r="F132" t="str">
            <v>日语</v>
          </cell>
          <cell r="G132" t="str">
            <v>53.0</v>
          </cell>
          <cell r="H132" t="str">
            <v/>
          </cell>
          <cell r="I132" t="str">
            <v/>
          </cell>
          <cell r="J132" t="str">
            <v>62.0</v>
          </cell>
          <cell r="K132" t="str">
            <v>湖南省</v>
          </cell>
          <cell r="L132">
            <v>15773876227</v>
          </cell>
          <cell r="M132" t="str">
            <v>本科</v>
          </cell>
          <cell r="N132" t="str">
            <v>本科—普通类历史组（历史+不限）</v>
          </cell>
          <cell r="O132" t="str">
            <v>管理学院</v>
          </cell>
          <cell r="P132" t="str">
            <v>旅游管理（本）</v>
          </cell>
          <cell r="Q132" t="str">
            <v>2024旅管2班</v>
          </cell>
        </row>
        <row r="133">
          <cell r="A133" t="str">
            <v>202401180505</v>
          </cell>
          <cell r="B133" t="str">
            <v>胡颖</v>
          </cell>
          <cell r="C133" t="str">
            <v>24432901219002</v>
          </cell>
          <cell r="D133" t="str">
            <v>431129200501110044</v>
          </cell>
          <cell r="E133" t="str">
            <v>普通类(首选物理)</v>
          </cell>
          <cell r="F133" t="str">
            <v>英语</v>
          </cell>
          <cell r="G133" t="str">
            <v/>
          </cell>
          <cell r="H133" t="str">
            <v>71.0</v>
          </cell>
          <cell r="I133" t="str">
            <v>40.0</v>
          </cell>
          <cell r="J133" t="str">
            <v>61.0</v>
          </cell>
          <cell r="K133" t="str">
            <v>湖南省</v>
          </cell>
          <cell r="L133">
            <v>19313025604</v>
          </cell>
          <cell r="M133" t="str">
            <v>本科</v>
          </cell>
          <cell r="N133" t="str">
            <v>本科—普通类物理组(物理+化学+不限)</v>
          </cell>
          <cell r="O133" t="str">
            <v>计算机科学与工程学院</v>
          </cell>
          <cell r="P133" t="str">
            <v>数据科学与大数据技术</v>
          </cell>
          <cell r="Q133" t="str">
            <v>2024数据5班</v>
          </cell>
        </row>
        <row r="134">
          <cell r="A134" t="str">
            <v>202404110215</v>
          </cell>
          <cell r="B134" t="str">
            <v>唐果</v>
          </cell>
          <cell r="C134" t="str">
            <v>24433001111128</v>
          </cell>
          <cell r="D134" t="str">
            <v>431202200508100194</v>
          </cell>
          <cell r="E134" t="str">
            <v>艺术类(不分科类)</v>
          </cell>
          <cell r="F134" t="str">
            <v>日语</v>
          </cell>
          <cell r="G134" t="str">
            <v>52.0</v>
          </cell>
          <cell r="H134" t="str">
            <v/>
          </cell>
          <cell r="I134" t="str">
            <v/>
          </cell>
          <cell r="J134" t="str">
            <v/>
          </cell>
          <cell r="K134" t="str">
            <v>湖南省</v>
          </cell>
          <cell r="L134">
            <v>15907450980</v>
          </cell>
          <cell r="M134" t="str">
            <v>本科</v>
          </cell>
          <cell r="N134" t="str">
            <v>本科—艺术（美术与设计类）</v>
          </cell>
          <cell r="O134" t="str">
            <v>艺术学院</v>
          </cell>
          <cell r="P134" t="str">
            <v>环境设计（本）</v>
          </cell>
          <cell r="Q134" t="str">
            <v>2024环设2班</v>
          </cell>
        </row>
        <row r="135">
          <cell r="A135" t="str">
            <v>202403140252</v>
          </cell>
          <cell r="B135" t="str">
            <v>易静</v>
          </cell>
          <cell r="C135" t="str">
            <v>24432926115581</v>
          </cell>
          <cell r="D135" t="str">
            <v>43112920040507002X</v>
          </cell>
          <cell r="E135" t="str">
            <v>普通类(首选历史)</v>
          </cell>
          <cell r="F135" t="str">
            <v>日语</v>
          </cell>
          <cell r="G135" t="str">
            <v>57.0</v>
          </cell>
          <cell r="H135" t="str">
            <v/>
          </cell>
          <cell r="I135" t="str">
            <v/>
          </cell>
          <cell r="J135" t="str">
            <v/>
          </cell>
          <cell r="K135" t="str">
            <v>湖南省</v>
          </cell>
          <cell r="L135">
            <v>17375671918</v>
          </cell>
          <cell r="M135" t="str">
            <v>本科</v>
          </cell>
          <cell r="N135" t="str">
            <v>本科—普通类历史组（历史+不限）</v>
          </cell>
          <cell r="O135" t="str">
            <v>国际商学院</v>
          </cell>
          <cell r="P135" t="str">
            <v>国际经济与贸易</v>
          </cell>
          <cell r="Q135" t="str">
            <v>2024国贸2班</v>
          </cell>
        </row>
        <row r="136">
          <cell r="A136" t="str">
            <v>202402150204</v>
          </cell>
          <cell r="B136" t="str">
            <v>朱安琪</v>
          </cell>
          <cell r="C136" t="str">
            <v>24430104248618</v>
          </cell>
          <cell r="D136" t="str">
            <v>430104200607250629</v>
          </cell>
          <cell r="E136" t="str">
            <v>普通类(首选物理)</v>
          </cell>
          <cell r="F136" t="str">
            <v>英语</v>
          </cell>
          <cell r="G136" t="str">
            <v/>
          </cell>
          <cell r="H136" t="str">
            <v/>
          </cell>
          <cell r="I136" t="str">
            <v>46.0</v>
          </cell>
          <cell r="J136" t="str">
            <v>64.0</v>
          </cell>
          <cell r="K136" t="str">
            <v>湖南省</v>
          </cell>
          <cell r="L136">
            <v>19310016002</v>
          </cell>
          <cell r="M136" t="str">
            <v>本科</v>
          </cell>
          <cell r="N136" t="str">
            <v>本科—普通类物理组(物理+不限)</v>
          </cell>
          <cell r="O136" t="str">
            <v>管理学院</v>
          </cell>
          <cell r="P136" t="str">
            <v>工程管理（本）</v>
          </cell>
          <cell r="Q136" t="str">
            <v>2024工管2班</v>
          </cell>
        </row>
        <row r="137">
          <cell r="A137" t="str">
            <v>202402140143</v>
          </cell>
          <cell r="B137" t="str">
            <v>刘艳霞</v>
          </cell>
          <cell r="C137" t="str">
            <v>24432503250968</v>
          </cell>
          <cell r="D137" t="str">
            <v>431382200603160344</v>
          </cell>
          <cell r="E137" t="str">
            <v>普通类(首选物理)</v>
          </cell>
          <cell r="F137" t="str">
            <v>英语</v>
          </cell>
          <cell r="G137" t="str">
            <v/>
          </cell>
          <cell r="H137" t="str">
            <v/>
          </cell>
          <cell r="I137" t="str">
            <v>36.0</v>
          </cell>
          <cell r="J137" t="str">
            <v>69.0</v>
          </cell>
          <cell r="K137" t="str">
            <v>湖南省</v>
          </cell>
          <cell r="L137">
            <v>18569698002</v>
          </cell>
          <cell r="M137" t="str">
            <v>本科</v>
          </cell>
          <cell r="N137" t="str">
            <v>本科—普通类物理组(物理+不限)</v>
          </cell>
          <cell r="O137" t="str">
            <v>管理学院</v>
          </cell>
          <cell r="P137" t="str">
            <v>工程造价（本）</v>
          </cell>
          <cell r="Q137" t="str">
            <v>2024造价1班</v>
          </cell>
        </row>
        <row r="138">
          <cell r="A138" t="str">
            <v>202403120236</v>
          </cell>
          <cell r="B138" t="str">
            <v>甘婉如</v>
          </cell>
          <cell r="C138" t="str">
            <v>24430623242438</v>
          </cell>
          <cell r="D138" t="str">
            <v>430624200706280148</v>
          </cell>
          <cell r="E138" t="str">
            <v>普通类(首选物理)</v>
          </cell>
          <cell r="F138" t="str">
            <v>英语</v>
          </cell>
          <cell r="G138" t="str">
            <v/>
          </cell>
          <cell r="H138" t="str">
            <v/>
          </cell>
          <cell r="I138" t="str">
            <v>23.0</v>
          </cell>
          <cell r="J138" t="str">
            <v>57.0</v>
          </cell>
          <cell r="K138" t="str">
            <v>湖南省</v>
          </cell>
          <cell r="L138">
            <v>13574035545</v>
          </cell>
          <cell r="M138" t="str">
            <v>本科</v>
          </cell>
          <cell r="N138" t="str">
            <v>本科—普通类物理组(物理+不限)</v>
          </cell>
          <cell r="O138" t="str">
            <v>国际商学院</v>
          </cell>
          <cell r="P138" t="str">
            <v>金融工程</v>
          </cell>
          <cell r="Q138" t="str">
            <v>2024金融2班</v>
          </cell>
        </row>
        <row r="139">
          <cell r="A139" t="str">
            <v>202403150405</v>
          </cell>
          <cell r="B139" t="str">
            <v>胡俐蓉</v>
          </cell>
          <cell r="C139" t="str">
            <v>24430703110275</v>
          </cell>
          <cell r="D139" t="str">
            <v>430703200708080186</v>
          </cell>
          <cell r="E139" t="str">
            <v>普通类(首选历史)</v>
          </cell>
          <cell r="F139" t="str">
            <v>英语</v>
          </cell>
          <cell r="G139" t="str">
            <v>73.0</v>
          </cell>
          <cell r="H139" t="str">
            <v/>
          </cell>
          <cell r="I139" t="str">
            <v/>
          </cell>
          <cell r="J139" t="str">
            <v/>
          </cell>
          <cell r="K139" t="str">
            <v>湖南省</v>
          </cell>
          <cell r="L139">
            <v>18821950593</v>
          </cell>
          <cell r="M139" t="str">
            <v>本科</v>
          </cell>
          <cell r="N139" t="str">
            <v>本科—普通类历史组（历史+不限）</v>
          </cell>
          <cell r="O139" t="str">
            <v>国际商学院</v>
          </cell>
          <cell r="P139" t="str">
            <v>互联网金融</v>
          </cell>
          <cell r="Q139" t="str">
            <v>2024网金4班</v>
          </cell>
        </row>
        <row r="140">
          <cell r="A140" t="str">
            <v>202403150418</v>
          </cell>
          <cell r="B140" t="str">
            <v>蒋薇</v>
          </cell>
          <cell r="C140" t="str">
            <v>24430114110667</v>
          </cell>
          <cell r="D140" t="str">
            <v>430122200606091120</v>
          </cell>
          <cell r="E140" t="str">
            <v>普通类(首选历史)</v>
          </cell>
          <cell r="F140" t="str">
            <v>英语</v>
          </cell>
          <cell r="G140" t="str">
            <v>54.0</v>
          </cell>
          <cell r="H140" t="str">
            <v/>
          </cell>
          <cell r="I140" t="str">
            <v/>
          </cell>
          <cell r="J140" t="str">
            <v/>
          </cell>
          <cell r="K140" t="str">
            <v>湖南省</v>
          </cell>
          <cell r="L140">
            <v>19894356512</v>
          </cell>
          <cell r="M140" t="str">
            <v>本科</v>
          </cell>
          <cell r="N140" t="str">
            <v>本科—普通类历史组（历史+不限）</v>
          </cell>
          <cell r="O140" t="str">
            <v>国际商学院</v>
          </cell>
          <cell r="P140" t="str">
            <v>互联网金融</v>
          </cell>
          <cell r="Q140" t="str">
            <v>2024网金4班</v>
          </cell>
        </row>
        <row r="141">
          <cell r="A141" t="str">
            <v>202402150313</v>
          </cell>
          <cell r="B141" t="str">
            <v>康鑫</v>
          </cell>
          <cell r="C141" t="str">
            <v>24432525241039</v>
          </cell>
          <cell r="D141" t="str">
            <v>431322200404090156</v>
          </cell>
          <cell r="E141" t="str">
            <v>普通类(首选物理)</v>
          </cell>
          <cell r="F141" t="str">
            <v>日语</v>
          </cell>
          <cell r="G141" t="str">
            <v/>
          </cell>
          <cell r="H141" t="str">
            <v/>
          </cell>
          <cell r="I141" t="str">
            <v>30.0</v>
          </cell>
          <cell r="J141" t="str">
            <v>74.0</v>
          </cell>
          <cell r="K141" t="str">
            <v>湖南省</v>
          </cell>
          <cell r="L141">
            <v>18973887565</v>
          </cell>
          <cell r="M141" t="str">
            <v>本科</v>
          </cell>
          <cell r="N141" t="str">
            <v>本科—普通类物理组(物理+不限)</v>
          </cell>
          <cell r="O141" t="str">
            <v>管理学院</v>
          </cell>
          <cell r="P141" t="str">
            <v>工程管理</v>
          </cell>
          <cell r="Q141" t="str">
            <v>2024工管3班</v>
          </cell>
        </row>
        <row r="142">
          <cell r="A142" t="str">
            <v>202402150534</v>
          </cell>
          <cell r="B142" t="str">
            <v>陈鹏</v>
          </cell>
          <cell r="C142" t="str">
            <v>24430224242831</v>
          </cell>
          <cell r="D142" t="str">
            <v>430224200610030011</v>
          </cell>
          <cell r="E142" t="str">
            <v>普通类(首选物理)</v>
          </cell>
          <cell r="F142" t="str">
            <v>英语</v>
          </cell>
          <cell r="G142" t="str">
            <v/>
          </cell>
          <cell r="H142" t="str">
            <v/>
          </cell>
          <cell r="I142" t="str">
            <v>42.0</v>
          </cell>
          <cell r="J142" t="str">
            <v>77.0</v>
          </cell>
          <cell r="K142" t="str">
            <v>湖南省</v>
          </cell>
          <cell r="L142">
            <v>13657339308</v>
          </cell>
          <cell r="M142" t="str">
            <v>本科</v>
          </cell>
          <cell r="N142" t="str">
            <v>本科—普通类物理组(物理+不限)</v>
          </cell>
          <cell r="O142" t="str">
            <v>管理学院</v>
          </cell>
          <cell r="P142" t="str">
            <v>工程管理（本）</v>
          </cell>
          <cell r="Q142" t="str">
            <v>2024工管5班</v>
          </cell>
        </row>
        <row r="143">
          <cell r="A143" t="str">
            <v>202403220144</v>
          </cell>
          <cell r="B143" t="str">
            <v>赵洋</v>
          </cell>
          <cell r="C143" t="str">
            <v>24432801247158</v>
          </cell>
          <cell r="D143" t="str">
            <v>431127200509190023</v>
          </cell>
          <cell r="E143" t="str">
            <v>普通类(首选物理)</v>
          </cell>
          <cell r="F143" t="str">
            <v>英语</v>
          </cell>
          <cell r="G143" t="str">
            <v/>
          </cell>
          <cell r="H143" t="str">
            <v>22.0</v>
          </cell>
          <cell r="I143" t="str">
            <v>22.0</v>
          </cell>
          <cell r="J143" t="str">
            <v>51.0</v>
          </cell>
          <cell r="K143" t="str">
            <v>湖南省</v>
          </cell>
          <cell r="L143">
            <v>18474693902</v>
          </cell>
          <cell r="M143" t="str">
            <v>专科</v>
          </cell>
          <cell r="N143" t="str">
            <v>本科—普通类物理组(物理+化学+不限)</v>
          </cell>
          <cell r="O143" t="str">
            <v>国际商学院</v>
          </cell>
          <cell r="P143" t="str">
            <v>国际经济与贸易</v>
          </cell>
          <cell r="Q143" t="str">
            <v>2024国贸专1班</v>
          </cell>
        </row>
        <row r="144">
          <cell r="A144" t="str">
            <v>202402121030</v>
          </cell>
          <cell r="B144" t="str">
            <v>刘美君</v>
          </cell>
          <cell r="C144" t="str">
            <v>24430701114654</v>
          </cell>
          <cell r="D144" t="str">
            <v>430721200503110022</v>
          </cell>
          <cell r="E144" t="str">
            <v>普通类(首选历史)</v>
          </cell>
          <cell r="F144" t="str">
            <v>英语</v>
          </cell>
          <cell r="G144" t="str">
            <v>52.0</v>
          </cell>
          <cell r="H144" t="str">
            <v/>
          </cell>
          <cell r="I144" t="str">
            <v/>
          </cell>
          <cell r="J144" t="str">
            <v/>
          </cell>
          <cell r="K144" t="str">
            <v>湖南省</v>
          </cell>
          <cell r="L144">
            <v>19386708865</v>
          </cell>
          <cell r="M144" t="str">
            <v>本科</v>
          </cell>
          <cell r="N144" t="str">
            <v>本科—普通类历史组（历史+不限）</v>
          </cell>
          <cell r="O144" t="str">
            <v>管理学院</v>
          </cell>
          <cell r="P144" t="str">
            <v>会计学（本）</v>
          </cell>
          <cell r="Q144" t="str">
            <v>2024会计10班</v>
          </cell>
        </row>
        <row r="145">
          <cell r="A145" t="str">
            <v>202402150440</v>
          </cell>
          <cell r="B145" t="str">
            <v>王慧甜</v>
          </cell>
          <cell r="C145" t="str">
            <v>24430144240653</v>
          </cell>
          <cell r="D145" t="str">
            <v>430111200602212125</v>
          </cell>
          <cell r="E145" t="str">
            <v>普通类(首选物理)</v>
          </cell>
          <cell r="F145" t="str">
            <v>英语</v>
          </cell>
          <cell r="G145" t="str">
            <v/>
          </cell>
          <cell r="H145" t="str">
            <v/>
          </cell>
          <cell r="I145" t="str">
            <v>38.0</v>
          </cell>
          <cell r="J145" t="str">
            <v>75.0</v>
          </cell>
          <cell r="K145" t="str">
            <v>湖南省</v>
          </cell>
          <cell r="L145">
            <v>13548602547</v>
          </cell>
          <cell r="M145" t="str">
            <v>本科</v>
          </cell>
          <cell r="N145" t="str">
            <v>本科—普通类物理组(物理+不限)</v>
          </cell>
          <cell r="O145" t="str">
            <v>管理学院</v>
          </cell>
          <cell r="P145" t="str">
            <v>工程管理</v>
          </cell>
          <cell r="Q145" t="str">
            <v>2024工管4班</v>
          </cell>
        </row>
        <row r="146">
          <cell r="A146" t="str">
            <v>202402150325</v>
          </cell>
          <cell r="B146" t="str">
            <v>朱博睿</v>
          </cell>
          <cell r="C146" t="str">
            <v>24430103246107</v>
          </cell>
          <cell r="D146" t="str">
            <v>430122200511100610</v>
          </cell>
          <cell r="E146" t="str">
            <v>普通类(首选物理)</v>
          </cell>
          <cell r="F146" t="str">
            <v>英语</v>
          </cell>
          <cell r="G146" t="str">
            <v/>
          </cell>
          <cell r="H146" t="str">
            <v/>
          </cell>
          <cell r="I146" t="str">
            <v>45.0</v>
          </cell>
          <cell r="J146" t="str">
            <v>70.0</v>
          </cell>
          <cell r="K146" t="str">
            <v>湖南省</v>
          </cell>
          <cell r="L146">
            <v>18390975236</v>
          </cell>
          <cell r="M146" t="str">
            <v>本科</v>
          </cell>
          <cell r="N146" t="str">
            <v>本科—普通类物理组(物理+不限)</v>
          </cell>
          <cell r="O146" t="str">
            <v>管理学院</v>
          </cell>
          <cell r="P146" t="str">
            <v>工程管理（本）</v>
          </cell>
          <cell r="Q146" t="str">
            <v>2024工管3班</v>
          </cell>
        </row>
        <row r="147">
          <cell r="A147" t="str">
            <v>202401120518</v>
          </cell>
          <cell r="B147" t="str">
            <v>李祎婧</v>
          </cell>
          <cell r="C147" t="str">
            <v>24430522220829</v>
          </cell>
          <cell r="D147" t="str">
            <v>430522200511300024</v>
          </cell>
          <cell r="E147" t="str">
            <v>普通类(首选物理)</v>
          </cell>
          <cell r="F147" t="str">
            <v>英语</v>
          </cell>
          <cell r="G147" t="str">
            <v/>
          </cell>
          <cell r="H147" t="str">
            <v>57.0</v>
          </cell>
          <cell r="I147" t="str">
            <v>37.0</v>
          </cell>
          <cell r="J147" t="str">
            <v/>
          </cell>
          <cell r="K147" t="str">
            <v>湖南省</v>
          </cell>
          <cell r="L147">
            <v>13786978152</v>
          </cell>
          <cell r="M147" t="str">
            <v>本科</v>
          </cell>
          <cell r="N147" t="str">
            <v>本科—普通类物理组(物理+化学+不限)</v>
          </cell>
          <cell r="O147" t="str">
            <v>电子科学与工程学院</v>
          </cell>
          <cell r="P147" t="str">
            <v>通信工程</v>
          </cell>
          <cell r="Q147" t="str">
            <v>2024通信5班</v>
          </cell>
        </row>
        <row r="148">
          <cell r="A148" t="str">
            <v>202402140107</v>
          </cell>
          <cell r="B148" t="str">
            <v>李青</v>
          </cell>
          <cell r="C148" t="str">
            <v>24432930247191</v>
          </cell>
          <cell r="D148" t="str">
            <v>431121200501290224</v>
          </cell>
          <cell r="E148" t="str">
            <v>普通类(首选物理)</v>
          </cell>
          <cell r="F148" t="str">
            <v>英语</v>
          </cell>
          <cell r="G148" t="str">
            <v/>
          </cell>
          <cell r="H148" t="str">
            <v/>
          </cell>
          <cell r="I148" t="str">
            <v>29.0</v>
          </cell>
          <cell r="J148" t="str">
            <v>72.0</v>
          </cell>
          <cell r="K148" t="str">
            <v>湖南省</v>
          </cell>
          <cell r="L148">
            <v>13632256869</v>
          </cell>
          <cell r="M148" t="str">
            <v>本科</v>
          </cell>
          <cell r="N148" t="str">
            <v>本科—普通类物理组(物理+不限)</v>
          </cell>
          <cell r="O148" t="str">
            <v>管理学院</v>
          </cell>
          <cell r="P148" t="str">
            <v>工程造价（本）</v>
          </cell>
          <cell r="Q148" t="str">
            <v>2024造价1班</v>
          </cell>
        </row>
        <row r="149">
          <cell r="A149" t="str">
            <v>202402140422</v>
          </cell>
          <cell r="B149" t="str">
            <v>秦斌</v>
          </cell>
          <cell r="C149" t="str">
            <v>24432301256114</v>
          </cell>
          <cell r="D149" t="str">
            <v>430902200509160022</v>
          </cell>
          <cell r="E149" t="str">
            <v>普通类(首选物理)</v>
          </cell>
          <cell r="F149" t="str">
            <v>英语</v>
          </cell>
          <cell r="G149" t="str">
            <v/>
          </cell>
          <cell r="H149" t="str">
            <v/>
          </cell>
          <cell r="I149" t="str">
            <v>28.0</v>
          </cell>
          <cell r="J149" t="str">
            <v>80.0</v>
          </cell>
          <cell r="K149" t="str">
            <v>湖南省</v>
          </cell>
          <cell r="L149">
            <v>19573720082</v>
          </cell>
          <cell r="M149" t="str">
            <v>本科</v>
          </cell>
          <cell r="N149" t="str">
            <v>本科—普通类物理组(物理+不限)</v>
          </cell>
          <cell r="O149" t="str">
            <v>管理学院</v>
          </cell>
          <cell r="P149" t="str">
            <v>工程造价</v>
          </cell>
          <cell r="Q149" t="str">
            <v>2024造价4班</v>
          </cell>
        </row>
        <row r="150">
          <cell r="A150" t="str">
            <v>202404110122</v>
          </cell>
          <cell r="B150" t="str">
            <v>高博</v>
          </cell>
          <cell r="C150" t="str">
            <v>24430702111513</v>
          </cell>
          <cell r="D150" t="str">
            <v>430703200601310092</v>
          </cell>
          <cell r="E150" t="str">
            <v>艺术类(不分科类)</v>
          </cell>
          <cell r="F150" t="str">
            <v>英语</v>
          </cell>
          <cell r="G150" t="str">
            <v>55.0</v>
          </cell>
          <cell r="H150" t="str">
            <v/>
          </cell>
          <cell r="I150" t="str">
            <v/>
          </cell>
          <cell r="J150" t="str">
            <v/>
          </cell>
          <cell r="K150" t="str">
            <v>湖南省</v>
          </cell>
          <cell r="L150">
            <v>17763632901</v>
          </cell>
          <cell r="M150" t="str">
            <v>本科</v>
          </cell>
          <cell r="N150" t="str">
            <v>本科—艺术（美术与设计类）</v>
          </cell>
          <cell r="O150" t="str">
            <v>艺术学院</v>
          </cell>
          <cell r="P150" t="str">
            <v>环境设计</v>
          </cell>
          <cell r="Q150" t="str">
            <v>2024环设1班</v>
          </cell>
        </row>
        <row r="151">
          <cell r="A151" t="str">
            <v>202404110429</v>
          </cell>
          <cell r="B151" t="str">
            <v>刘洋</v>
          </cell>
          <cell r="C151" t="str">
            <v>24430123246904</v>
          </cell>
          <cell r="D151" t="str">
            <v>430181200602069006</v>
          </cell>
          <cell r="E151" t="str">
            <v>艺术类(不分科类)</v>
          </cell>
          <cell r="F151" t="str">
            <v>英语</v>
          </cell>
          <cell r="G151" t="str">
            <v/>
          </cell>
          <cell r="H151" t="str">
            <v/>
          </cell>
          <cell r="I151" t="str">
            <v>31.0</v>
          </cell>
          <cell r="J151" t="str">
            <v>55.0</v>
          </cell>
          <cell r="K151" t="str">
            <v>湖南省</v>
          </cell>
          <cell r="L151">
            <v>17775779069</v>
          </cell>
          <cell r="M151" t="str">
            <v>本科</v>
          </cell>
          <cell r="N151" t="str">
            <v>本科—艺术（美术与设计类）</v>
          </cell>
          <cell r="O151" t="str">
            <v>艺术学院</v>
          </cell>
          <cell r="P151" t="str">
            <v>环境设计（本）</v>
          </cell>
          <cell r="Q151" t="str">
            <v>2024环设4班</v>
          </cell>
        </row>
        <row r="152">
          <cell r="A152" t="str">
            <v>202402110212</v>
          </cell>
          <cell r="B152" t="str">
            <v>肖佳宇</v>
          </cell>
          <cell r="C152" t="str">
            <v>24430103248490</v>
          </cell>
          <cell r="D152" t="str">
            <v>430921200512040450</v>
          </cell>
          <cell r="E152" t="str">
            <v>普通类(首选物理)</v>
          </cell>
          <cell r="F152" t="str">
            <v>英语</v>
          </cell>
          <cell r="G152" t="str">
            <v/>
          </cell>
          <cell r="H152" t="str">
            <v/>
          </cell>
          <cell r="I152" t="str">
            <v>48.0</v>
          </cell>
          <cell r="J152" t="str">
            <v>63.0</v>
          </cell>
          <cell r="K152" t="str">
            <v>湖南省</v>
          </cell>
          <cell r="L152">
            <v>19074920734</v>
          </cell>
          <cell r="M152" t="str">
            <v>本科</v>
          </cell>
          <cell r="N152" t="str">
            <v>本科—普通类物理组(物理+不限)</v>
          </cell>
          <cell r="O152" t="str">
            <v>管理学院</v>
          </cell>
          <cell r="P152" t="str">
            <v>财务管理（本）</v>
          </cell>
          <cell r="Q152" t="str">
            <v>2024财管2班</v>
          </cell>
        </row>
        <row r="153">
          <cell r="A153" t="str">
            <v>202402150106</v>
          </cell>
          <cell r="B153" t="str">
            <v>李璨</v>
          </cell>
          <cell r="C153" t="str">
            <v>24430121226213</v>
          </cell>
          <cell r="D153" t="str">
            <v>430421200606100023</v>
          </cell>
          <cell r="E153" t="str">
            <v>普通类(首选物理)</v>
          </cell>
          <cell r="F153" t="str">
            <v>英语</v>
          </cell>
          <cell r="G153" t="str">
            <v/>
          </cell>
          <cell r="H153" t="str">
            <v>63.0</v>
          </cell>
          <cell r="I153" t="str">
            <v>44.0</v>
          </cell>
          <cell r="J153" t="str">
            <v/>
          </cell>
          <cell r="K153" t="str">
            <v>湖南省</v>
          </cell>
          <cell r="L153">
            <v>18216009525</v>
          </cell>
          <cell r="M153" t="str">
            <v>本科</v>
          </cell>
          <cell r="N153" t="str">
            <v>本科—普通类物理组(物理+化学+不限)</v>
          </cell>
          <cell r="O153" t="str">
            <v>管理学院</v>
          </cell>
          <cell r="P153" t="str">
            <v>工程管理（本）</v>
          </cell>
          <cell r="Q153" t="str">
            <v>2024工管1班</v>
          </cell>
        </row>
        <row r="154">
          <cell r="A154" t="str">
            <v>202402120231</v>
          </cell>
          <cell r="B154" t="str">
            <v>王乐简</v>
          </cell>
          <cell r="C154" t="str">
            <v>24430106113461</v>
          </cell>
          <cell r="D154" t="str">
            <v>430522200701205861</v>
          </cell>
          <cell r="E154" t="str">
            <v>普通类(首选历史)</v>
          </cell>
          <cell r="F154" t="str">
            <v>英语</v>
          </cell>
          <cell r="G154" t="str">
            <v>58.0</v>
          </cell>
          <cell r="H154" t="str">
            <v/>
          </cell>
          <cell r="I154" t="str">
            <v/>
          </cell>
          <cell r="J154" t="str">
            <v/>
          </cell>
          <cell r="K154" t="str">
            <v>湖南省</v>
          </cell>
          <cell r="L154">
            <v>15111454932</v>
          </cell>
          <cell r="M154" t="str">
            <v>本科</v>
          </cell>
          <cell r="N154" t="str">
            <v>本科—普通类历史组（历史+不限）</v>
          </cell>
          <cell r="O154" t="str">
            <v>管理学院</v>
          </cell>
          <cell r="P154" t="str">
            <v>会计学</v>
          </cell>
          <cell r="Q154" t="str">
            <v>2024会计2班</v>
          </cell>
        </row>
        <row r="155">
          <cell r="A155" t="str">
            <v>202404110104</v>
          </cell>
          <cell r="B155" t="str">
            <v>胡杨</v>
          </cell>
          <cell r="C155" t="str">
            <v>24430121110924</v>
          </cell>
          <cell r="D155" t="str">
            <v>430121200608280041</v>
          </cell>
          <cell r="E155" t="str">
            <v>艺术类(不分科类)</v>
          </cell>
          <cell r="F155" t="str">
            <v>英语</v>
          </cell>
          <cell r="G155" t="str">
            <v>52.0</v>
          </cell>
          <cell r="H155" t="str">
            <v/>
          </cell>
          <cell r="I155" t="str">
            <v/>
          </cell>
          <cell r="J155" t="str">
            <v/>
          </cell>
          <cell r="K155" t="str">
            <v>湖南省</v>
          </cell>
          <cell r="L155">
            <v>18229742339</v>
          </cell>
          <cell r="M155" t="str">
            <v>本科</v>
          </cell>
          <cell r="N155" t="str">
            <v>本科—艺术（美术与设计类）</v>
          </cell>
          <cell r="O155" t="str">
            <v>艺术学院</v>
          </cell>
          <cell r="P155" t="str">
            <v>环境设计（本）</v>
          </cell>
          <cell r="Q155" t="str">
            <v>2024环设1班</v>
          </cell>
        </row>
        <row r="156">
          <cell r="A156" t="str">
            <v>202403210133</v>
          </cell>
          <cell r="B156" t="str">
            <v>张帆</v>
          </cell>
          <cell r="C156" t="str">
            <v>24432901243500</v>
          </cell>
          <cell r="D156" t="str">
            <v>431102200506240032</v>
          </cell>
          <cell r="E156" t="str">
            <v>普通类(首选物理)</v>
          </cell>
          <cell r="F156" t="str">
            <v>日语</v>
          </cell>
          <cell r="G156" t="str">
            <v/>
          </cell>
          <cell r="H156" t="str">
            <v>12.0</v>
          </cell>
          <cell r="I156" t="str">
            <v>12.0</v>
          </cell>
          <cell r="J156" t="str">
            <v>45.0</v>
          </cell>
          <cell r="K156" t="str">
            <v>湖南省</v>
          </cell>
          <cell r="L156">
            <v>19376528825</v>
          </cell>
          <cell r="M156" t="str">
            <v>专科</v>
          </cell>
          <cell r="N156" t="str">
            <v>高职专科批—普通类物理组(物理+化学+不限)</v>
          </cell>
          <cell r="O156" t="str">
            <v>国际商学院</v>
          </cell>
          <cell r="P156" t="str">
            <v>电子商务（专）</v>
          </cell>
          <cell r="Q156" t="str">
            <v>2024电商专1班</v>
          </cell>
        </row>
        <row r="157">
          <cell r="A157" t="str">
            <v>202404110121</v>
          </cell>
          <cell r="B157" t="str">
            <v>陈静仪</v>
          </cell>
          <cell r="C157" t="str">
            <v>24430701111807</v>
          </cell>
          <cell r="D157" t="str">
            <v>430725200607150163</v>
          </cell>
          <cell r="E157" t="str">
            <v>艺术类(不分科类)</v>
          </cell>
          <cell r="F157" t="str">
            <v>英语</v>
          </cell>
          <cell r="G157" t="str">
            <v>38.0</v>
          </cell>
          <cell r="H157" t="str">
            <v/>
          </cell>
          <cell r="I157" t="str">
            <v/>
          </cell>
          <cell r="J157" t="str">
            <v/>
          </cell>
          <cell r="K157" t="str">
            <v>湖南省</v>
          </cell>
          <cell r="L157">
            <v>19310015189</v>
          </cell>
          <cell r="M157" t="str">
            <v>本科</v>
          </cell>
          <cell r="N157" t="str">
            <v>本科—艺术（美术与设计类）</v>
          </cell>
          <cell r="O157" t="str">
            <v>艺术学院</v>
          </cell>
          <cell r="P157" t="str">
            <v>环境设计（本）</v>
          </cell>
          <cell r="Q157" t="str">
            <v>2024环设1班</v>
          </cell>
        </row>
        <row r="158">
          <cell r="A158" t="str">
            <v>202404110138</v>
          </cell>
          <cell r="B158" t="str">
            <v>杨娜</v>
          </cell>
          <cell r="C158" t="str">
            <v>24432923248796</v>
          </cell>
          <cell r="D158" t="str">
            <v>431124200506063628</v>
          </cell>
          <cell r="E158" t="str">
            <v>艺术类(不分科类)</v>
          </cell>
          <cell r="F158" t="str">
            <v>英语</v>
          </cell>
          <cell r="G158" t="str">
            <v/>
          </cell>
          <cell r="H158" t="str">
            <v/>
          </cell>
          <cell r="I158" t="str">
            <v>32.0</v>
          </cell>
          <cell r="J158" t="str">
            <v>48.0</v>
          </cell>
          <cell r="K158" t="str">
            <v>湖南省</v>
          </cell>
          <cell r="L158">
            <v>19146760921</v>
          </cell>
          <cell r="M158" t="str">
            <v>本科</v>
          </cell>
          <cell r="N158" t="str">
            <v>本科—艺术（美术与设计类）</v>
          </cell>
          <cell r="O158" t="str">
            <v>艺术学院</v>
          </cell>
          <cell r="P158" t="str">
            <v>环境设计</v>
          </cell>
          <cell r="Q158" t="str">
            <v>2024环设1班</v>
          </cell>
        </row>
        <row r="159">
          <cell r="A159" t="str">
            <v>202404110116</v>
          </cell>
          <cell r="B159" t="str">
            <v>毛宇婷</v>
          </cell>
          <cell r="C159" t="str">
            <v>24430425115731</v>
          </cell>
          <cell r="D159" t="str">
            <v>430408200505230047</v>
          </cell>
          <cell r="E159" t="str">
            <v>艺术类(不分科类)</v>
          </cell>
          <cell r="F159" t="str">
            <v>英语</v>
          </cell>
          <cell r="G159" t="str">
            <v>45.0</v>
          </cell>
          <cell r="H159" t="str">
            <v/>
          </cell>
          <cell r="I159" t="str">
            <v/>
          </cell>
          <cell r="J159" t="str">
            <v/>
          </cell>
          <cell r="K159" t="str">
            <v>湖南省</v>
          </cell>
          <cell r="L159">
            <v>18373436146</v>
          </cell>
          <cell r="M159" t="str">
            <v>本科</v>
          </cell>
          <cell r="N159" t="str">
            <v>本科—艺术（美术与设计类）</v>
          </cell>
          <cell r="O159" t="str">
            <v>艺术学院</v>
          </cell>
          <cell r="P159" t="str">
            <v>环境设计</v>
          </cell>
          <cell r="Q159" t="str">
            <v>2024环设1班</v>
          </cell>
        </row>
        <row r="160">
          <cell r="A160" t="str">
            <v>202402140418</v>
          </cell>
          <cell r="B160" t="str">
            <v>喻芊乐</v>
          </cell>
          <cell r="C160" t="str">
            <v>24430114253487</v>
          </cell>
          <cell r="D160" t="str">
            <v>43042420051019006X</v>
          </cell>
          <cell r="E160" t="str">
            <v>普通类(首选物理)</v>
          </cell>
          <cell r="F160" t="str">
            <v>英语</v>
          </cell>
          <cell r="G160" t="str">
            <v/>
          </cell>
          <cell r="H160" t="str">
            <v/>
          </cell>
          <cell r="I160" t="str">
            <v>34.0</v>
          </cell>
          <cell r="J160" t="str">
            <v>71.0</v>
          </cell>
          <cell r="K160" t="str">
            <v>湖南省</v>
          </cell>
          <cell r="L160">
            <v>18926807528</v>
          </cell>
          <cell r="M160" t="str">
            <v>本科</v>
          </cell>
          <cell r="N160" t="str">
            <v>本科—普通类物理组(物理+不限)</v>
          </cell>
          <cell r="O160" t="str">
            <v>管理学院</v>
          </cell>
          <cell r="P160" t="str">
            <v>工程造价</v>
          </cell>
          <cell r="Q160" t="str">
            <v>2024造价4班</v>
          </cell>
        </row>
        <row r="161">
          <cell r="A161" t="str">
            <v>202404110436</v>
          </cell>
          <cell r="B161" t="str">
            <v>蔡晶晶</v>
          </cell>
          <cell r="C161" t="str">
            <v>24430124118952</v>
          </cell>
          <cell r="D161" t="str">
            <v>430922200611308148</v>
          </cell>
          <cell r="E161" t="str">
            <v>艺术类(不分科类)</v>
          </cell>
          <cell r="F161" t="str">
            <v>英语</v>
          </cell>
          <cell r="G161" t="str">
            <v>52.0</v>
          </cell>
          <cell r="H161" t="str">
            <v/>
          </cell>
          <cell r="I161" t="str">
            <v/>
          </cell>
          <cell r="J161" t="str">
            <v/>
          </cell>
          <cell r="K161" t="str">
            <v>湖南省</v>
          </cell>
          <cell r="L161">
            <v>18674885329</v>
          </cell>
          <cell r="M161" t="str">
            <v>本科</v>
          </cell>
          <cell r="N161" t="str">
            <v>本科—艺术（美术与设计类）</v>
          </cell>
          <cell r="O161" t="str">
            <v>艺术学院</v>
          </cell>
          <cell r="P161" t="str">
            <v>环境设计</v>
          </cell>
          <cell r="Q161" t="str">
            <v>2024环设4班</v>
          </cell>
        </row>
        <row r="162">
          <cell r="A162" t="str">
            <v>202403120415</v>
          </cell>
          <cell r="B162" t="str">
            <v>赵如意</v>
          </cell>
          <cell r="C162" t="str">
            <v>24430201253609</v>
          </cell>
          <cell r="D162" t="str">
            <v>430221200512250142</v>
          </cell>
          <cell r="E162" t="str">
            <v>普通类(首选物理)</v>
          </cell>
          <cell r="F162" t="str">
            <v>英语</v>
          </cell>
          <cell r="G162" t="str">
            <v/>
          </cell>
          <cell r="H162" t="str">
            <v/>
          </cell>
          <cell r="I162" t="str">
            <v>36.0</v>
          </cell>
          <cell r="J162" t="str">
            <v>88.0</v>
          </cell>
          <cell r="K162" t="str">
            <v>湖南省</v>
          </cell>
          <cell r="L162">
            <v>18975302320</v>
          </cell>
          <cell r="M162" t="str">
            <v>本科</v>
          </cell>
          <cell r="N162" t="str">
            <v>本科—普通类物理组(物理+不限)</v>
          </cell>
          <cell r="O162" t="str">
            <v>国际商学院</v>
          </cell>
          <cell r="P162" t="str">
            <v>金融工程</v>
          </cell>
          <cell r="Q162" t="str">
            <v>2024金融4班</v>
          </cell>
        </row>
        <row r="163">
          <cell r="A163" t="str">
            <v>202402150240</v>
          </cell>
          <cell r="B163" t="str">
            <v>罗雅文</v>
          </cell>
          <cell r="C163" t="str">
            <v>24433005225837</v>
          </cell>
          <cell r="D163" t="str">
            <v>431281200503210082</v>
          </cell>
          <cell r="E163" t="str">
            <v>普通类(首选物理)</v>
          </cell>
          <cell r="F163" t="str">
            <v>英语</v>
          </cell>
          <cell r="G163" t="str">
            <v/>
          </cell>
          <cell r="H163" t="str">
            <v>58.0</v>
          </cell>
          <cell r="I163" t="str">
            <v>34.0</v>
          </cell>
          <cell r="J163" t="str">
            <v/>
          </cell>
          <cell r="K163" t="str">
            <v>湖南省</v>
          </cell>
          <cell r="L163">
            <v>18570458218</v>
          </cell>
          <cell r="M163" t="str">
            <v>本科</v>
          </cell>
          <cell r="N163" t="str">
            <v>本科—普通类物理组(物理+化学+不限)</v>
          </cell>
          <cell r="O163" t="str">
            <v>管理学院</v>
          </cell>
          <cell r="P163" t="str">
            <v>工程管理</v>
          </cell>
          <cell r="Q163" t="str">
            <v>2024工管2班</v>
          </cell>
        </row>
        <row r="164">
          <cell r="A164" t="str">
            <v>202403120219</v>
          </cell>
          <cell r="B164" t="str">
            <v>刘鑫</v>
          </cell>
          <cell r="C164" t="str">
            <v>24430223242271</v>
          </cell>
          <cell r="D164" t="str">
            <v>430223200607250092</v>
          </cell>
          <cell r="E164" t="str">
            <v>普通类(首选物理)</v>
          </cell>
          <cell r="F164" t="str">
            <v>英语</v>
          </cell>
          <cell r="G164" t="str">
            <v/>
          </cell>
          <cell r="H164" t="str">
            <v/>
          </cell>
          <cell r="I164" t="str">
            <v>33.0</v>
          </cell>
          <cell r="J164" t="str">
            <v>79.0</v>
          </cell>
          <cell r="K164" t="str">
            <v>湖南省</v>
          </cell>
          <cell r="L164">
            <v>18890245431</v>
          </cell>
          <cell r="M164" t="str">
            <v>本科</v>
          </cell>
          <cell r="N164" t="str">
            <v>本科—普通类物理组(物理+不限)</v>
          </cell>
          <cell r="O164" t="str">
            <v>国际商学院</v>
          </cell>
          <cell r="P164" t="str">
            <v>金融工程</v>
          </cell>
          <cell r="Q164" t="str">
            <v>2024金融2班</v>
          </cell>
        </row>
        <row r="165">
          <cell r="A165" t="str">
            <v>202303120428</v>
          </cell>
          <cell r="B165" t="str">
            <v>麻淑涵</v>
          </cell>
          <cell r="C165" t="str">
            <v>23433123120443</v>
          </cell>
          <cell r="D165" t="str">
            <v>430822200505210029</v>
          </cell>
          <cell r="E165" t="str">
            <v>普通类(首选历史)</v>
          </cell>
          <cell r="F165" t="str">
            <v>英语</v>
          </cell>
          <cell r="G165">
            <v>61</v>
          </cell>
        </row>
        <row r="165">
          <cell r="K165" t="str">
            <v>湖南省</v>
          </cell>
          <cell r="L165">
            <v>15580431158</v>
          </cell>
          <cell r="M165" t="str">
            <v>本科</v>
          </cell>
          <cell r="N165" t="str">
            <v>本科—普通类历史组（历史+不限）</v>
          </cell>
          <cell r="O165" t="str">
            <v>国际商学院</v>
          </cell>
          <cell r="P165" t="str">
            <v>金融工程</v>
          </cell>
          <cell r="Q165" t="str">
            <v>2024金融2班</v>
          </cell>
        </row>
        <row r="166">
          <cell r="A166" t="str">
            <v>202403110226</v>
          </cell>
          <cell r="B166" t="str">
            <v>邓爽</v>
          </cell>
          <cell r="C166" t="str">
            <v>24430133260242</v>
          </cell>
          <cell r="D166" t="str">
            <v>430181200603146667</v>
          </cell>
          <cell r="E166" t="str">
            <v>普通类(首选物理)</v>
          </cell>
          <cell r="F166" t="str">
            <v>英语</v>
          </cell>
          <cell r="G166" t="str">
            <v/>
          </cell>
          <cell r="H166" t="str">
            <v/>
          </cell>
          <cell r="I166" t="str">
            <v>46.0</v>
          </cell>
          <cell r="J166" t="str">
            <v/>
          </cell>
          <cell r="K166" t="str">
            <v>湖南省</v>
          </cell>
          <cell r="L166">
            <v>13548708274</v>
          </cell>
          <cell r="M166" t="str">
            <v>本科</v>
          </cell>
          <cell r="N166" t="str">
            <v>本科—普通类物理组(物理+不限)</v>
          </cell>
          <cell r="O166" t="str">
            <v>国际商学院</v>
          </cell>
          <cell r="P166" t="str">
            <v>电子商务</v>
          </cell>
          <cell r="Q166" t="str">
            <v>2024电商2班</v>
          </cell>
        </row>
        <row r="167">
          <cell r="A167" t="str">
            <v>202403120208</v>
          </cell>
          <cell r="B167" t="str">
            <v>丁泽慧</v>
          </cell>
          <cell r="C167" t="str">
            <v>24430722210652</v>
          </cell>
          <cell r="D167" t="str">
            <v>430721200701210040</v>
          </cell>
          <cell r="E167" t="str">
            <v>普通类(首选物理)</v>
          </cell>
          <cell r="F167" t="str">
            <v>英语</v>
          </cell>
          <cell r="G167" t="str">
            <v/>
          </cell>
          <cell r="H167" t="str">
            <v>79.0</v>
          </cell>
          <cell r="I167" t="str">
            <v>38.0</v>
          </cell>
          <cell r="J167" t="str">
            <v>67.0</v>
          </cell>
          <cell r="K167" t="str">
            <v>湖南省</v>
          </cell>
          <cell r="L167">
            <v>15886697276</v>
          </cell>
          <cell r="M167" t="str">
            <v>本科</v>
          </cell>
          <cell r="N167" t="str">
            <v>本科—普通类物理组(物理+化学+不限)</v>
          </cell>
          <cell r="O167" t="str">
            <v>国际商学院</v>
          </cell>
          <cell r="P167" t="str">
            <v>金融工程</v>
          </cell>
          <cell r="Q167" t="str">
            <v>2024金融2班</v>
          </cell>
        </row>
        <row r="168">
          <cell r="A168" t="str">
            <v>202402150118</v>
          </cell>
          <cell r="B168" t="str">
            <v>刘亚兰</v>
          </cell>
          <cell r="C168" t="str">
            <v>24430106256883</v>
          </cell>
          <cell r="D168" t="str">
            <v>431121200606210040</v>
          </cell>
          <cell r="E168" t="str">
            <v>普通类(首选物理)</v>
          </cell>
          <cell r="F168" t="str">
            <v>英语</v>
          </cell>
          <cell r="G168" t="str">
            <v/>
          </cell>
          <cell r="H168" t="str">
            <v/>
          </cell>
          <cell r="I168" t="str">
            <v>24.0</v>
          </cell>
          <cell r="J168" t="str">
            <v>58.0</v>
          </cell>
          <cell r="K168" t="str">
            <v>湖南省</v>
          </cell>
          <cell r="L168">
            <v>18807421768</v>
          </cell>
          <cell r="M168" t="str">
            <v>本科</v>
          </cell>
          <cell r="N168" t="str">
            <v>本科—普通类物理组(物理+不限)</v>
          </cell>
          <cell r="O168" t="str">
            <v>管理学院</v>
          </cell>
          <cell r="P168" t="str">
            <v>工程管理</v>
          </cell>
          <cell r="Q168" t="str">
            <v>2024工管1班</v>
          </cell>
        </row>
        <row r="169">
          <cell r="A169" t="str">
            <v>202402150142</v>
          </cell>
          <cell r="B169" t="str">
            <v>叶芷卉</v>
          </cell>
          <cell r="C169" t="str">
            <v>24430623223072</v>
          </cell>
          <cell r="D169" t="str">
            <v>430623200702070083</v>
          </cell>
          <cell r="E169" t="str">
            <v>普通类(首选物理)</v>
          </cell>
          <cell r="F169" t="str">
            <v>英语</v>
          </cell>
          <cell r="G169" t="str">
            <v/>
          </cell>
          <cell r="H169" t="str">
            <v>70.0</v>
          </cell>
          <cell r="I169" t="str">
            <v>42.0</v>
          </cell>
          <cell r="J169" t="str">
            <v/>
          </cell>
          <cell r="K169" t="str">
            <v>湖南省</v>
          </cell>
          <cell r="L169">
            <v>18273065671</v>
          </cell>
          <cell r="M169" t="str">
            <v>本科</v>
          </cell>
          <cell r="N169" t="str">
            <v>本科—普通类物理组(物理+化学+不限)</v>
          </cell>
          <cell r="O169" t="str">
            <v>管理学院</v>
          </cell>
          <cell r="P169" t="str">
            <v>工程管理（本）</v>
          </cell>
          <cell r="Q169" t="str">
            <v>2024工管1班</v>
          </cell>
        </row>
        <row r="170">
          <cell r="A170" t="str">
            <v>202402150336</v>
          </cell>
          <cell r="B170" t="str">
            <v>刘馨</v>
          </cell>
          <cell r="C170" t="str">
            <v>24430422241552</v>
          </cell>
          <cell r="D170" t="str">
            <v>430422200607260025</v>
          </cell>
          <cell r="E170" t="str">
            <v>普通类(首选物理)</v>
          </cell>
          <cell r="F170" t="str">
            <v>英语</v>
          </cell>
          <cell r="G170" t="str">
            <v/>
          </cell>
          <cell r="H170" t="str">
            <v/>
          </cell>
          <cell r="I170" t="str">
            <v>43.0</v>
          </cell>
          <cell r="J170" t="str">
            <v>70.0</v>
          </cell>
          <cell r="K170" t="str">
            <v>湖南省</v>
          </cell>
          <cell r="L170">
            <v>18974796200</v>
          </cell>
          <cell r="M170" t="str">
            <v>本科</v>
          </cell>
          <cell r="N170" t="str">
            <v>本科—普通类物理组(物理+不限)</v>
          </cell>
          <cell r="O170" t="str">
            <v>管理学院</v>
          </cell>
          <cell r="P170" t="str">
            <v>工程管理（本）</v>
          </cell>
          <cell r="Q170" t="str">
            <v>2024工管3班</v>
          </cell>
        </row>
        <row r="171">
          <cell r="A171" t="str">
            <v>202402150512</v>
          </cell>
          <cell r="B171" t="str">
            <v>陈容虎</v>
          </cell>
          <cell r="C171" t="str">
            <v>24430603240285</v>
          </cell>
          <cell r="D171" t="str">
            <v>430603200604240098</v>
          </cell>
          <cell r="E171" t="str">
            <v>普通类(首选物理)</v>
          </cell>
          <cell r="F171" t="str">
            <v>英语</v>
          </cell>
          <cell r="G171" t="str">
            <v/>
          </cell>
          <cell r="H171" t="str">
            <v/>
          </cell>
          <cell r="I171" t="str">
            <v>35.0</v>
          </cell>
          <cell r="J171" t="str">
            <v>79.0</v>
          </cell>
          <cell r="K171" t="str">
            <v>湖南省</v>
          </cell>
          <cell r="L171">
            <v>15873029693</v>
          </cell>
          <cell r="M171" t="str">
            <v>本科</v>
          </cell>
          <cell r="N171" t="str">
            <v>本科—普通类物理组(物理+不限)</v>
          </cell>
          <cell r="O171" t="str">
            <v>管理学院</v>
          </cell>
          <cell r="P171" t="str">
            <v>工程管理（本）</v>
          </cell>
          <cell r="Q171" t="str">
            <v>2024工管5班</v>
          </cell>
        </row>
        <row r="172">
          <cell r="A172" t="str">
            <v>202402150432</v>
          </cell>
          <cell r="B172" t="str">
            <v>吴梦茜</v>
          </cell>
          <cell r="C172" t="str">
            <v>24430105249045</v>
          </cell>
          <cell r="D172" t="str">
            <v>430105200610226642</v>
          </cell>
          <cell r="E172" t="str">
            <v>普通类(首选物理)</v>
          </cell>
          <cell r="F172" t="str">
            <v>英语</v>
          </cell>
          <cell r="G172" t="str">
            <v/>
          </cell>
          <cell r="H172" t="str">
            <v/>
          </cell>
          <cell r="I172" t="str">
            <v>40.0</v>
          </cell>
          <cell r="J172" t="str">
            <v>55.0</v>
          </cell>
          <cell r="K172" t="str">
            <v>湖南省</v>
          </cell>
          <cell r="L172">
            <v>18774835282</v>
          </cell>
          <cell r="M172" t="str">
            <v>本科</v>
          </cell>
          <cell r="N172" t="str">
            <v>本科—普通类物理组(物理+不限)</v>
          </cell>
          <cell r="O172" t="str">
            <v>管理学院</v>
          </cell>
          <cell r="P172" t="str">
            <v>工程管理</v>
          </cell>
          <cell r="Q172" t="str">
            <v>2024工管4班</v>
          </cell>
        </row>
        <row r="173">
          <cell r="A173" t="str">
            <v>202403120142</v>
          </cell>
          <cell r="B173" t="str">
            <v>苏雅飞</v>
          </cell>
          <cell r="C173" t="str">
            <v>24430223255625</v>
          </cell>
          <cell r="D173" t="str">
            <v>430223200506137621</v>
          </cell>
          <cell r="E173" t="str">
            <v>普通类(首选物理)</v>
          </cell>
          <cell r="F173" t="str">
            <v>英语</v>
          </cell>
          <cell r="G173" t="str">
            <v/>
          </cell>
          <cell r="H173" t="str">
            <v/>
          </cell>
          <cell r="I173" t="str">
            <v>35.0</v>
          </cell>
          <cell r="J173" t="str">
            <v>77.0</v>
          </cell>
          <cell r="K173" t="str">
            <v>湖南省</v>
          </cell>
          <cell r="L173">
            <v>18163774161</v>
          </cell>
          <cell r="M173" t="str">
            <v>本科</v>
          </cell>
          <cell r="N173" t="str">
            <v>本科—普通类物理组(物理+不限)</v>
          </cell>
          <cell r="O173" t="str">
            <v>国际商学院</v>
          </cell>
          <cell r="P173" t="str">
            <v>金融工程（本）</v>
          </cell>
          <cell r="Q173" t="str">
            <v>2024金融1班</v>
          </cell>
        </row>
        <row r="174">
          <cell r="A174" t="str">
            <v>202402150425</v>
          </cell>
          <cell r="B174" t="str">
            <v>杨彩红</v>
          </cell>
          <cell r="C174" t="str">
            <v>24433026240480</v>
          </cell>
          <cell r="D174" t="str">
            <v>431227200511080048</v>
          </cell>
          <cell r="E174" t="str">
            <v>普通类(首选物理)</v>
          </cell>
          <cell r="F174" t="str">
            <v>英语</v>
          </cell>
          <cell r="G174" t="str">
            <v/>
          </cell>
          <cell r="H174" t="str">
            <v/>
          </cell>
          <cell r="I174" t="str">
            <v>38.0</v>
          </cell>
          <cell r="J174" t="str">
            <v>73.0</v>
          </cell>
          <cell r="K174" t="str">
            <v>湖南省</v>
          </cell>
          <cell r="L174">
            <v>15211577047</v>
          </cell>
          <cell r="M174" t="str">
            <v>本科</v>
          </cell>
          <cell r="N174" t="str">
            <v>本科—普通类物理组(物理+不限)</v>
          </cell>
          <cell r="O174" t="str">
            <v>管理学院</v>
          </cell>
          <cell r="P174" t="str">
            <v>工程管理（本）</v>
          </cell>
          <cell r="Q174" t="str">
            <v>2024工管4班</v>
          </cell>
        </row>
        <row r="175">
          <cell r="A175" t="str">
            <v>202402130113</v>
          </cell>
          <cell r="B175" t="str">
            <v>任晨洁</v>
          </cell>
          <cell r="C175" t="str">
            <v>24430602241421</v>
          </cell>
          <cell r="D175" t="str">
            <v>430602200612210060</v>
          </cell>
          <cell r="E175" t="str">
            <v>普通类(首选物理)</v>
          </cell>
          <cell r="F175" t="str">
            <v>英语</v>
          </cell>
          <cell r="G175" t="str">
            <v/>
          </cell>
          <cell r="H175" t="str">
            <v/>
          </cell>
          <cell r="I175" t="str">
            <v>37.0</v>
          </cell>
          <cell r="J175" t="str">
            <v>56.0</v>
          </cell>
          <cell r="K175" t="str">
            <v>湖南省</v>
          </cell>
          <cell r="L175">
            <v>18974059924</v>
          </cell>
          <cell r="M175" t="str">
            <v>本科</v>
          </cell>
          <cell r="N175" t="str">
            <v>本科—普通类物理组(物理+不限)</v>
          </cell>
          <cell r="O175" t="str">
            <v>管理学院</v>
          </cell>
          <cell r="P175" t="str">
            <v>旅游管理</v>
          </cell>
          <cell r="Q175" t="str">
            <v>2024旅管1班</v>
          </cell>
        </row>
        <row r="176">
          <cell r="A176" t="str">
            <v>202402150444</v>
          </cell>
          <cell r="B176" t="str">
            <v>刘佳茹</v>
          </cell>
          <cell r="C176" t="str">
            <v>24430123251684</v>
          </cell>
          <cell r="D176" t="str">
            <v>430181200605179403</v>
          </cell>
          <cell r="E176" t="str">
            <v>普通类(首选物理)</v>
          </cell>
          <cell r="F176" t="str">
            <v>英语</v>
          </cell>
          <cell r="G176" t="str">
            <v/>
          </cell>
          <cell r="H176" t="str">
            <v/>
          </cell>
          <cell r="I176" t="str">
            <v>41.0</v>
          </cell>
          <cell r="J176" t="str">
            <v>76.0</v>
          </cell>
          <cell r="K176" t="str">
            <v>湖南省</v>
          </cell>
          <cell r="L176">
            <v>15273116916</v>
          </cell>
          <cell r="M176" t="str">
            <v>本科</v>
          </cell>
          <cell r="N176" t="str">
            <v>本科—普通类物理组(物理+不限)</v>
          </cell>
          <cell r="O176" t="str">
            <v>管理学院</v>
          </cell>
          <cell r="P176" t="str">
            <v>工程管理</v>
          </cell>
          <cell r="Q176" t="str">
            <v>2024工管4班</v>
          </cell>
        </row>
        <row r="177">
          <cell r="A177" t="str">
            <v>202404110418</v>
          </cell>
          <cell r="B177" t="str">
            <v>武雨珍</v>
          </cell>
          <cell r="C177" t="str">
            <v>24430624111673</v>
          </cell>
          <cell r="D177" t="str">
            <v>43068120060424010X</v>
          </cell>
          <cell r="E177" t="str">
            <v>艺术类(不分科类)</v>
          </cell>
          <cell r="F177" t="str">
            <v>英语</v>
          </cell>
          <cell r="G177" t="str">
            <v>56.0</v>
          </cell>
          <cell r="H177" t="str">
            <v/>
          </cell>
          <cell r="I177" t="str">
            <v/>
          </cell>
          <cell r="J177" t="str">
            <v/>
          </cell>
          <cell r="K177" t="str">
            <v>湖南省</v>
          </cell>
          <cell r="L177">
            <v>17872537927</v>
          </cell>
          <cell r="M177" t="str">
            <v>本科</v>
          </cell>
          <cell r="N177" t="str">
            <v>本科—艺术（美术与设计类）</v>
          </cell>
          <cell r="O177" t="str">
            <v>艺术学院</v>
          </cell>
          <cell r="P177" t="str">
            <v>环境设计</v>
          </cell>
          <cell r="Q177" t="str">
            <v>2024环设4班</v>
          </cell>
        </row>
        <row r="178">
          <cell r="A178" t="str">
            <v>202403110229</v>
          </cell>
          <cell r="B178" t="str">
            <v>崔湘婷</v>
          </cell>
          <cell r="C178" t="str">
            <v>24430133148952</v>
          </cell>
          <cell r="D178" t="str">
            <v>431122200505230161</v>
          </cell>
          <cell r="E178" t="str">
            <v>普通类(首选历史)</v>
          </cell>
          <cell r="F178" t="str">
            <v>英语</v>
          </cell>
          <cell r="G178" t="str">
            <v>69.0</v>
          </cell>
          <cell r="H178" t="str">
            <v/>
          </cell>
          <cell r="I178" t="str">
            <v/>
          </cell>
          <cell r="J178" t="str">
            <v>70.0</v>
          </cell>
          <cell r="K178" t="str">
            <v>湖南省</v>
          </cell>
          <cell r="L178">
            <v>17774608300</v>
          </cell>
          <cell r="M178" t="str">
            <v>本科</v>
          </cell>
          <cell r="N178" t="str">
            <v>本科—普通类历史组（历史+不限）</v>
          </cell>
          <cell r="O178" t="str">
            <v>国际商学院</v>
          </cell>
          <cell r="P178" t="str">
            <v>电子商务</v>
          </cell>
          <cell r="Q178" t="str">
            <v>2024电商2班</v>
          </cell>
        </row>
        <row r="179">
          <cell r="A179" t="str">
            <v>202303140320</v>
          </cell>
          <cell r="B179" t="str">
            <v>刘涵君</v>
          </cell>
          <cell r="C179" t="str">
            <v>23432927110742</v>
          </cell>
          <cell r="D179" t="str">
            <v>43112720060321006X</v>
          </cell>
          <cell r="E179" t="str">
            <v>普通类(首选历史)</v>
          </cell>
          <cell r="F179" t="str">
            <v>英语</v>
          </cell>
          <cell r="G179" t="str">
            <v>67.0</v>
          </cell>
        </row>
        <row r="179">
          <cell r="K179" t="str">
            <v>湖南省</v>
          </cell>
          <cell r="L179">
            <v>18797743880</v>
          </cell>
          <cell r="M179" t="str">
            <v>本科</v>
          </cell>
          <cell r="N179" t="str">
            <v>本科—普通类历史组（历史+不限）</v>
          </cell>
          <cell r="O179" t="str">
            <v>国际商学院</v>
          </cell>
          <cell r="P179" t="str">
            <v>国际经济与贸易</v>
          </cell>
          <cell r="Q179" t="str">
            <v>2024国贸2班</v>
          </cell>
        </row>
        <row r="180">
          <cell r="A180" t="str">
            <v>202402150419</v>
          </cell>
          <cell r="B180" t="str">
            <v>肖慧</v>
          </cell>
          <cell r="C180" t="str">
            <v>24430521214296</v>
          </cell>
          <cell r="D180" t="str">
            <v>430521200608199501</v>
          </cell>
          <cell r="E180" t="str">
            <v>普通类(首选物理)</v>
          </cell>
          <cell r="F180" t="str">
            <v>英语</v>
          </cell>
          <cell r="G180" t="str">
            <v/>
          </cell>
          <cell r="H180" t="str">
            <v>79.0</v>
          </cell>
          <cell r="I180" t="str">
            <v>33.0</v>
          </cell>
          <cell r="J180" t="str">
            <v>69.0</v>
          </cell>
          <cell r="K180" t="str">
            <v>湖南省</v>
          </cell>
          <cell r="L180">
            <v>19118969863</v>
          </cell>
          <cell r="M180" t="str">
            <v>本科</v>
          </cell>
          <cell r="N180" t="str">
            <v>本科—普通类物理组(物理+化学+不限)</v>
          </cell>
          <cell r="O180" t="str">
            <v>管理学院</v>
          </cell>
          <cell r="P180" t="str">
            <v>工程管理</v>
          </cell>
          <cell r="Q180" t="str">
            <v>2024工管4班</v>
          </cell>
        </row>
        <row r="181">
          <cell r="A181" t="str">
            <v>202402150335</v>
          </cell>
          <cell r="B181" t="str">
            <v>邓振凡</v>
          </cell>
          <cell r="C181" t="str">
            <v>24430425241076</v>
          </cell>
          <cell r="D181" t="str">
            <v>43048220051006047X</v>
          </cell>
          <cell r="E181" t="str">
            <v>普通类(首选物理)</v>
          </cell>
          <cell r="F181" t="str">
            <v>英语</v>
          </cell>
          <cell r="G181" t="str">
            <v/>
          </cell>
          <cell r="H181" t="str">
            <v/>
          </cell>
          <cell r="I181" t="str">
            <v>42.0</v>
          </cell>
          <cell r="J181" t="str">
            <v>69.0</v>
          </cell>
          <cell r="K181" t="str">
            <v>湖南省</v>
          </cell>
          <cell r="L181">
            <v>19573101006</v>
          </cell>
          <cell r="M181" t="str">
            <v>本科</v>
          </cell>
          <cell r="N181" t="str">
            <v>本科—普通类物理组(物理+不限)</v>
          </cell>
          <cell r="O181" t="str">
            <v>管理学院</v>
          </cell>
          <cell r="P181" t="str">
            <v>工程管理</v>
          </cell>
          <cell r="Q181" t="str">
            <v>2024工管3班</v>
          </cell>
        </row>
        <row r="182">
          <cell r="A182" t="str">
            <v>202402110302</v>
          </cell>
          <cell r="B182" t="str">
            <v>黄沛</v>
          </cell>
          <cell r="C182" t="str">
            <v>24430133260859</v>
          </cell>
          <cell r="D182" t="str">
            <v>430181200505312254</v>
          </cell>
          <cell r="E182" t="str">
            <v>普通类(首选物理)</v>
          </cell>
          <cell r="F182" t="str">
            <v>日语</v>
          </cell>
          <cell r="G182" t="str">
            <v/>
          </cell>
          <cell r="H182" t="str">
            <v/>
          </cell>
          <cell r="I182" t="str">
            <v>42.0</v>
          </cell>
          <cell r="J182" t="str">
            <v/>
          </cell>
          <cell r="K182" t="str">
            <v>湖南省</v>
          </cell>
          <cell r="L182">
            <v>19310014786</v>
          </cell>
          <cell r="M182" t="str">
            <v>本科</v>
          </cell>
          <cell r="N182" t="str">
            <v>本科—普通类物理组(物理+不限)</v>
          </cell>
          <cell r="O182" t="str">
            <v>管理学院</v>
          </cell>
          <cell r="P182" t="str">
            <v>财务管理</v>
          </cell>
          <cell r="Q182" t="str">
            <v>2024财管3班</v>
          </cell>
        </row>
        <row r="183">
          <cell r="A183" t="str">
            <v>202403220103</v>
          </cell>
          <cell r="B183" t="str">
            <v>曹芷娟</v>
          </cell>
          <cell r="C183" t="str">
            <v>24432821116560</v>
          </cell>
          <cell r="D183" t="str">
            <v>431003200510116027</v>
          </cell>
          <cell r="E183" t="str">
            <v>普通类(首选历史)</v>
          </cell>
          <cell r="F183" t="str">
            <v>英语</v>
          </cell>
          <cell r="G183" t="str">
            <v>44.0</v>
          </cell>
          <cell r="H183" t="str">
            <v/>
          </cell>
          <cell r="I183" t="str">
            <v/>
          </cell>
          <cell r="J183" t="str">
            <v/>
          </cell>
          <cell r="K183" t="str">
            <v>湖南省</v>
          </cell>
          <cell r="L183">
            <v>13347359021</v>
          </cell>
          <cell r="M183" t="str">
            <v>专科</v>
          </cell>
          <cell r="N183" t="str">
            <v>高职专科批—普通类历史组(历史+不限)</v>
          </cell>
          <cell r="O183" t="str">
            <v>国际商学院</v>
          </cell>
          <cell r="P183" t="str">
            <v>国际经济与贸易</v>
          </cell>
          <cell r="Q183" t="str">
            <v>2024国贸专1班</v>
          </cell>
        </row>
        <row r="184">
          <cell r="A184" t="str">
            <v>202402140307</v>
          </cell>
          <cell r="B184" t="str">
            <v>阳纯麟</v>
          </cell>
          <cell r="C184" t="str">
            <v>24430321253348</v>
          </cell>
          <cell r="D184" t="str">
            <v>430321200603180093</v>
          </cell>
          <cell r="E184" t="str">
            <v>普通类(首选物理)</v>
          </cell>
          <cell r="F184" t="str">
            <v>日语</v>
          </cell>
          <cell r="G184" t="str">
            <v/>
          </cell>
          <cell r="H184" t="str">
            <v/>
          </cell>
          <cell r="I184" t="str">
            <v>34.0</v>
          </cell>
          <cell r="J184" t="str">
            <v>76.0</v>
          </cell>
          <cell r="K184" t="str">
            <v>湖南省</v>
          </cell>
          <cell r="L184">
            <v>18873289258</v>
          </cell>
          <cell r="M184" t="str">
            <v>本科</v>
          </cell>
          <cell r="N184" t="str">
            <v>本科—普通类物理组(物理+不限)</v>
          </cell>
          <cell r="O184" t="str">
            <v>管理学院</v>
          </cell>
          <cell r="P184" t="str">
            <v>工程造价（本）</v>
          </cell>
          <cell r="Q184" t="str">
            <v>2024造价3班</v>
          </cell>
        </row>
        <row r="185">
          <cell r="A185" t="str">
            <v>202402150329</v>
          </cell>
          <cell r="B185" t="str">
            <v>万恒</v>
          </cell>
          <cell r="C185" t="str">
            <v>24433026260581</v>
          </cell>
          <cell r="D185" t="str">
            <v>431227200509250095</v>
          </cell>
          <cell r="E185" t="str">
            <v>普通类(首选物理)</v>
          </cell>
          <cell r="F185" t="str">
            <v>英语</v>
          </cell>
          <cell r="G185" t="str">
            <v/>
          </cell>
          <cell r="H185" t="str">
            <v/>
          </cell>
          <cell r="I185" t="str">
            <v>38.0</v>
          </cell>
          <cell r="J185" t="str">
            <v/>
          </cell>
          <cell r="K185" t="str">
            <v>湖南省</v>
          </cell>
          <cell r="L185">
            <v>15111548078</v>
          </cell>
          <cell r="M185" t="str">
            <v>本科</v>
          </cell>
          <cell r="N185" t="str">
            <v>本科—普通类物理组(物理+不限)</v>
          </cell>
          <cell r="O185" t="str">
            <v>管理学院</v>
          </cell>
          <cell r="P185" t="str">
            <v>工程管理</v>
          </cell>
          <cell r="Q185" t="str">
            <v>2024工管3班</v>
          </cell>
        </row>
        <row r="186">
          <cell r="A186" t="str">
            <v>202403140227</v>
          </cell>
          <cell r="B186" t="str">
            <v>欧阳张幸</v>
          </cell>
          <cell r="C186" t="str">
            <v>24430724115154</v>
          </cell>
          <cell r="D186" t="str">
            <v>430723200610300123</v>
          </cell>
          <cell r="E186" t="str">
            <v>普通类(首选历史)</v>
          </cell>
          <cell r="F186" t="str">
            <v>英语</v>
          </cell>
          <cell r="G186" t="str">
            <v>61.0</v>
          </cell>
          <cell r="H186" t="str">
            <v/>
          </cell>
          <cell r="I186" t="str">
            <v/>
          </cell>
          <cell r="J186" t="str">
            <v/>
          </cell>
          <cell r="K186" t="str">
            <v>湖南省</v>
          </cell>
          <cell r="L186">
            <v>19310673501</v>
          </cell>
          <cell r="M186" t="str">
            <v>本科</v>
          </cell>
          <cell r="N186" t="str">
            <v>本科—普通类历史组（历史+不限）</v>
          </cell>
          <cell r="O186" t="str">
            <v>国际商学院</v>
          </cell>
          <cell r="P186" t="str">
            <v>国际经济与贸易</v>
          </cell>
          <cell r="Q186" t="str">
            <v>2024国贸2班</v>
          </cell>
        </row>
        <row r="187">
          <cell r="A187" t="str">
            <v>202403110147</v>
          </cell>
          <cell r="B187" t="str">
            <v>胡思淼</v>
          </cell>
          <cell r="C187" t="str">
            <v>24432501114735</v>
          </cell>
          <cell r="D187" t="str">
            <v>431321200611170427</v>
          </cell>
          <cell r="E187" t="str">
            <v>普通类(首选历史)</v>
          </cell>
          <cell r="F187" t="str">
            <v>英语</v>
          </cell>
          <cell r="G187" t="str">
            <v>46.0</v>
          </cell>
          <cell r="H187" t="str">
            <v/>
          </cell>
          <cell r="I187" t="str">
            <v/>
          </cell>
          <cell r="J187" t="str">
            <v/>
          </cell>
          <cell r="K187" t="str">
            <v>湖南省</v>
          </cell>
          <cell r="L187">
            <v>15115875030</v>
          </cell>
          <cell r="M187" t="str">
            <v>本科</v>
          </cell>
          <cell r="N187" t="str">
            <v>本科—普通类历史组（历史+不限）</v>
          </cell>
          <cell r="O187" t="str">
            <v>国际商学院</v>
          </cell>
          <cell r="P187" t="str">
            <v>电子商务（本）</v>
          </cell>
          <cell r="Q187" t="str">
            <v>2024电商1班</v>
          </cell>
        </row>
        <row r="188">
          <cell r="A188" t="str">
            <v>202403120418</v>
          </cell>
          <cell r="B188" t="str">
            <v>黄淑婷</v>
          </cell>
          <cell r="C188" t="str">
            <v>24432524244648</v>
          </cell>
          <cell r="D188" t="str">
            <v>431302200605230084</v>
          </cell>
          <cell r="E188" t="str">
            <v>普通类(首选物理)</v>
          </cell>
          <cell r="F188" t="str">
            <v>英语</v>
          </cell>
          <cell r="G188" t="str">
            <v/>
          </cell>
          <cell r="H188" t="str">
            <v/>
          </cell>
          <cell r="I188" t="str">
            <v>28.0</v>
          </cell>
          <cell r="J188" t="str">
            <v>85.0</v>
          </cell>
          <cell r="K188" t="str">
            <v>湖南省</v>
          </cell>
          <cell r="L188">
            <v>19807382959</v>
          </cell>
          <cell r="M188" t="str">
            <v>本科</v>
          </cell>
          <cell r="N188" t="str">
            <v>本科—普通类物理组(物理+不限)</v>
          </cell>
          <cell r="O188" t="str">
            <v>国际商学院</v>
          </cell>
          <cell r="P188" t="str">
            <v>金融工程</v>
          </cell>
          <cell r="Q188" t="str">
            <v>2024金融4班</v>
          </cell>
        </row>
        <row r="189">
          <cell r="A189" t="str">
            <v>202403120105</v>
          </cell>
          <cell r="B189" t="str">
            <v>贺杰</v>
          </cell>
          <cell r="C189" t="str">
            <v>24430124244319</v>
          </cell>
          <cell r="D189" t="str">
            <v>430124200511273717</v>
          </cell>
          <cell r="E189" t="str">
            <v>普通类(首选物理)</v>
          </cell>
          <cell r="F189" t="str">
            <v>英语</v>
          </cell>
          <cell r="G189" t="str">
            <v/>
          </cell>
          <cell r="H189" t="str">
            <v/>
          </cell>
          <cell r="I189" t="str">
            <v>27.0</v>
          </cell>
          <cell r="J189" t="str">
            <v>73.0</v>
          </cell>
          <cell r="K189" t="str">
            <v>湖南省</v>
          </cell>
          <cell r="L189">
            <v>15111235932</v>
          </cell>
          <cell r="M189" t="str">
            <v>本科</v>
          </cell>
          <cell r="N189" t="str">
            <v>本科—普通类物理组(物理+不限)</v>
          </cell>
          <cell r="O189" t="str">
            <v>国际商学院</v>
          </cell>
          <cell r="P189" t="str">
            <v>金融工程</v>
          </cell>
          <cell r="Q189" t="str">
            <v>2024金融1班</v>
          </cell>
        </row>
        <row r="190">
          <cell r="A190" t="str">
            <v>202403110310</v>
          </cell>
          <cell r="B190" t="str">
            <v>龙晶晶</v>
          </cell>
          <cell r="C190" t="str">
            <v>24430544115019</v>
          </cell>
          <cell r="D190" t="str">
            <v>430524200510010108</v>
          </cell>
          <cell r="E190" t="str">
            <v>普通类(首选历史)</v>
          </cell>
          <cell r="F190" t="str">
            <v>英语</v>
          </cell>
          <cell r="G190" t="str">
            <v>52.0</v>
          </cell>
          <cell r="H190" t="str">
            <v/>
          </cell>
          <cell r="I190" t="str">
            <v/>
          </cell>
          <cell r="J190" t="str">
            <v/>
          </cell>
          <cell r="K190" t="str">
            <v>湖南省</v>
          </cell>
          <cell r="L190">
            <v>19325883065</v>
          </cell>
          <cell r="M190" t="str">
            <v>本科</v>
          </cell>
          <cell r="N190" t="str">
            <v>本科—普通类历史组（历史+不限）</v>
          </cell>
          <cell r="O190" t="str">
            <v>国际商学院</v>
          </cell>
          <cell r="P190" t="str">
            <v>电子商务（本）</v>
          </cell>
          <cell r="Q190" t="str">
            <v>2024电商3班</v>
          </cell>
        </row>
        <row r="191">
          <cell r="A191" t="str">
            <v>202403120119</v>
          </cell>
          <cell r="B191" t="str">
            <v>徐睿辰</v>
          </cell>
          <cell r="C191" t="str">
            <v>24430121247405</v>
          </cell>
          <cell r="D191" t="str">
            <v>430528200511190038</v>
          </cell>
          <cell r="E191" t="str">
            <v>普通类(首选物理)</v>
          </cell>
          <cell r="F191" t="str">
            <v>英语</v>
          </cell>
          <cell r="G191" t="str">
            <v/>
          </cell>
          <cell r="H191" t="str">
            <v/>
          </cell>
          <cell r="I191" t="str">
            <v>27.0</v>
          </cell>
          <cell r="J191" t="str">
            <v>62.0</v>
          </cell>
          <cell r="K191" t="str">
            <v>湖南省</v>
          </cell>
          <cell r="L191">
            <v>13975968878</v>
          </cell>
          <cell r="M191" t="str">
            <v>本科</v>
          </cell>
          <cell r="N191" t="str">
            <v>本科—普通类物理组(物理+不限)</v>
          </cell>
          <cell r="O191" t="str">
            <v>国际商学院</v>
          </cell>
          <cell r="P191" t="str">
            <v>金融工程</v>
          </cell>
          <cell r="Q191" t="str">
            <v>2024金融1班</v>
          </cell>
        </row>
        <row r="192">
          <cell r="A192" t="str">
            <v>202403120222</v>
          </cell>
          <cell r="B192" t="str">
            <v>胡雨佳</v>
          </cell>
          <cell r="C192" t="str">
            <v>24432522252844</v>
          </cell>
          <cell r="D192" t="str">
            <v>431321200706090104</v>
          </cell>
          <cell r="E192" t="str">
            <v>普通类(首选物理)</v>
          </cell>
          <cell r="F192" t="str">
            <v>英语</v>
          </cell>
          <cell r="G192" t="str">
            <v/>
          </cell>
          <cell r="H192" t="str">
            <v/>
          </cell>
          <cell r="I192" t="str">
            <v>35.0</v>
          </cell>
          <cell r="J192" t="str">
            <v>68.0</v>
          </cell>
          <cell r="K192" t="str">
            <v>湖南省</v>
          </cell>
          <cell r="L192">
            <v>19573889289</v>
          </cell>
          <cell r="M192" t="str">
            <v>本科</v>
          </cell>
          <cell r="N192" t="str">
            <v>本科—普通类物理组(物理+不限)</v>
          </cell>
          <cell r="O192" t="str">
            <v>国际商学院</v>
          </cell>
          <cell r="P192" t="str">
            <v>金融工程</v>
          </cell>
          <cell r="Q192" t="str">
            <v>2024金融2班</v>
          </cell>
        </row>
        <row r="193">
          <cell r="A193" t="str">
            <v>202403140322</v>
          </cell>
          <cell r="B193" t="str">
            <v>刘晶莹</v>
          </cell>
          <cell r="C193" t="str">
            <v>24432902145027</v>
          </cell>
          <cell r="D193" t="str">
            <v>43110320060222010X</v>
          </cell>
          <cell r="E193" t="str">
            <v>普通类(首选历史)</v>
          </cell>
          <cell r="F193" t="str">
            <v>英语</v>
          </cell>
          <cell r="G193" t="str">
            <v>64.0</v>
          </cell>
          <cell r="H193" t="str">
            <v/>
          </cell>
          <cell r="I193" t="str">
            <v/>
          </cell>
          <cell r="J193" t="str">
            <v>57.0</v>
          </cell>
          <cell r="K193" t="str">
            <v>湖南省</v>
          </cell>
          <cell r="L193">
            <v>18374166142</v>
          </cell>
          <cell r="M193" t="str">
            <v>本科</v>
          </cell>
          <cell r="N193" t="str">
            <v>本科—普通类历史组（历史+不限）</v>
          </cell>
          <cell r="O193" t="str">
            <v>国际商学院</v>
          </cell>
          <cell r="P193" t="str">
            <v>国际经济与贸易（本）</v>
          </cell>
          <cell r="Q193" t="str">
            <v>2024国贸3班</v>
          </cell>
        </row>
        <row r="194">
          <cell r="A194" t="str">
            <v>202403140134</v>
          </cell>
          <cell r="B194" t="str">
            <v>严诗懿</v>
          </cell>
          <cell r="C194" t="str">
            <v>24430121125685</v>
          </cell>
          <cell r="D194" t="str">
            <v>430111200611030024</v>
          </cell>
          <cell r="E194" t="str">
            <v>普通类(首选历史)</v>
          </cell>
          <cell r="F194" t="str">
            <v>英语</v>
          </cell>
          <cell r="G194" t="str">
            <v>62.0</v>
          </cell>
          <cell r="H194" t="str">
            <v/>
          </cell>
          <cell r="I194" t="str">
            <v/>
          </cell>
          <cell r="J194" t="str">
            <v>62.0</v>
          </cell>
          <cell r="K194" t="str">
            <v>湖南省</v>
          </cell>
          <cell r="L194">
            <v>13974891131</v>
          </cell>
          <cell r="M194" t="str">
            <v>本科</v>
          </cell>
          <cell r="N194" t="str">
            <v>本科—普通类历史组（历史+不限）</v>
          </cell>
          <cell r="O194" t="str">
            <v>国际商学院</v>
          </cell>
          <cell r="P194" t="str">
            <v>国际经济与贸易（本）</v>
          </cell>
          <cell r="Q194" t="str">
            <v>2024国贸1班</v>
          </cell>
        </row>
        <row r="195">
          <cell r="A195" t="str">
            <v>202403120422</v>
          </cell>
          <cell r="B195" t="str">
            <v>詹婧萱</v>
          </cell>
          <cell r="C195" t="str">
            <v>24430116820131</v>
          </cell>
          <cell r="D195" t="str">
            <v>430922200610245528</v>
          </cell>
          <cell r="E195" t="str">
            <v>职高对口类</v>
          </cell>
          <cell r="F195" t="str">
            <v>英语</v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>湖南省</v>
          </cell>
          <cell r="L195">
            <v>17352801770</v>
          </cell>
          <cell r="M195" t="str">
            <v>本科</v>
          </cell>
          <cell r="N195" t="str">
            <v>本科—职高对口(财会类)</v>
          </cell>
          <cell r="O195" t="str">
            <v>国际商学院</v>
          </cell>
          <cell r="P195" t="str">
            <v>金融工程</v>
          </cell>
          <cell r="Q195" t="str">
            <v>2024金融4班</v>
          </cell>
        </row>
        <row r="196">
          <cell r="A196" t="str">
            <v>202403120235</v>
          </cell>
          <cell r="B196" t="str">
            <v>高嘉彤</v>
          </cell>
          <cell r="C196" t="str">
            <v>24430104251569</v>
          </cell>
          <cell r="D196" t="str">
            <v>430103200602030049</v>
          </cell>
          <cell r="E196" t="str">
            <v>普通类(首选物理)</v>
          </cell>
          <cell r="F196" t="str">
            <v>英语</v>
          </cell>
          <cell r="G196" t="str">
            <v/>
          </cell>
          <cell r="H196" t="str">
            <v/>
          </cell>
          <cell r="I196" t="str">
            <v>48.0</v>
          </cell>
          <cell r="J196" t="str">
            <v>66.0</v>
          </cell>
          <cell r="K196" t="str">
            <v>湖南省</v>
          </cell>
          <cell r="L196">
            <v>16680903082</v>
          </cell>
          <cell r="M196" t="str">
            <v>本科</v>
          </cell>
          <cell r="N196" t="str">
            <v>本科—普通类物理组(物理+不限)</v>
          </cell>
          <cell r="O196" t="str">
            <v>国际商学院</v>
          </cell>
          <cell r="P196" t="str">
            <v>金融工程（本）</v>
          </cell>
          <cell r="Q196" t="str">
            <v>2024金融2班</v>
          </cell>
        </row>
        <row r="197">
          <cell r="A197" t="str">
            <v>202403120413</v>
          </cell>
          <cell r="B197" t="str">
            <v>钟敏学</v>
          </cell>
          <cell r="C197" t="str">
            <v>24430116820032</v>
          </cell>
          <cell r="D197" t="str">
            <v>430903200602055418</v>
          </cell>
          <cell r="E197" t="str">
            <v>职高对口类</v>
          </cell>
          <cell r="F197" t="str">
            <v>英语</v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>湖南省</v>
          </cell>
          <cell r="L197">
            <v>19310013847</v>
          </cell>
          <cell r="M197" t="str">
            <v>本科</v>
          </cell>
          <cell r="N197" t="str">
            <v>本科—职高对口(财会类)</v>
          </cell>
          <cell r="O197" t="str">
            <v>国际商学院</v>
          </cell>
          <cell r="P197" t="str">
            <v>金融工程</v>
          </cell>
          <cell r="Q197" t="str">
            <v>2024金融4班</v>
          </cell>
        </row>
        <row r="198">
          <cell r="A198" t="str">
            <v>202403110143</v>
          </cell>
          <cell r="B198" t="str">
            <v>杨冰冰</v>
          </cell>
          <cell r="C198" t="str">
            <v>24433024115124</v>
          </cell>
          <cell r="D198" t="str">
            <v>431224200510130104</v>
          </cell>
          <cell r="E198" t="str">
            <v>普通类(首选历史)</v>
          </cell>
          <cell r="F198" t="str">
            <v>英语</v>
          </cell>
          <cell r="G198" t="str">
            <v>53.0</v>
          </cell>
          <cell r="H198" t="str">
            <v/>
          </cell>
          <cell r="I198" t="str">
            <v/>
          </cell>
          <cell r="J198" t="str">
            <v/>
          </cell>
          <cell r="K198" t="str">
            <v>湖南省</v>
          </cell>
          <cell r="L198">
            <v>18166223659</v>
          </cell>
          <cell r="M198" t="str">
            <v>本科</v>
          </cell>
          <cell r="N198" t="str">
            <v>本科—普通类历史组（历史+不限）</v>
          </cell>
          <cell r="O198" t="str">
            <v>国际商学院</v>
          </cell>
          <cell r="P198" t="str">
            <v>电子商务</v>
          </cell>
          <cell r="Q198" t="str">
            <v>2024电商1班</v>
          </cell>
        </row>
        <row r="199">
          <cell r="A199" t="str">
            <v>202403120202</v>
          </cell>
          <cell r="B199" t="str">
            <v>陶子涵</v>
          </cell>
          <cell r="C199" t="str">
            <v>24430601221138</v>
          </cell>
          <cell r="D199" t="str">
            <v>430602200603270088</v>
          </cell>
          <cell r="E199" t="str">
            <v>普通类(首选物理)</v>
          </cell>
          <cell r="F199" t="str">
            <v>英语</v>
          </cell>
          <cell r="G199" t="str">
            <v/>
          </cell>
          <cell r="H199" t="str">
            <v>65.0</v>
          </cell>
          <cell r="I199" t="str">
            <v>37.0</v>
          </cell>
          <cell r="J199" t="str">
            <v/>
          </cell>
          <cell r="K199" t="str">
            <v>湖南省</v>
          </cell>
          <cell r="L199">
            <v>15873059758</v>
          </cell>
          <cell r="M199" t="str">
            <v>本科</v>
          </cell>
          <cell r="N199" t="str">
            <v>本科—普通类物理组(物理+化学+不限)</v>
          </cell>
          <cell r="O199" t="str">
            <v>国际商学院</v>
          </cell>
          <cell r="P199" t="str">
            <v>金融工程</v>
          </cell>
          <cell r="Q199" t="str">
            <v>2024金融2班</v>
          </cell>
        </row>
        <row r="200">
          <cell r="A200" t="str">
            <v>202403140117</v>
          </cell>
          <cell r="B200" t="str">
            <v>傅舒阳</v>
          </cell>
          <cell r="C200" t="str">
            <v>24430719240834</v>
          </cell>
          <cell r="D200" t="str">
            <v>430781200610070026</v>
          </cell>
          <cell r="E200" t="str">
            <v>普通类(首选物理)</v>
          </cell>
          <cell r="F200" t="str">
            <v>英语</v>
          </cell>
          <cell r="G200" t="str">
            <v/>
          </cell>
          <cell r="H200" t="str">
            <v/>
          </cell>
          <cell r="I200" t="str">
            <v>31.0</v>
          </cell>
          <cell r="J200" t="str">
            <v>74.0</v>
          </cell>
          <cell r="K200" t="str">
            <v>湖南省</v>
          </cell>
          <cell r="L200">
            <v>15574208940</v>
          </cell>
          <cell r="M200" t="str">
            <v>本科</v>
          </cell>
          <cell r="N200" t="str">
            <v>本科—普通类物理组(物理+不限)</v>
          </cell>
          <cell r="O200" t="str">
            <v>国际商学院</v>
          </cell>
          <cell r="P200" t="str">
            <v>国际经济与贸易</v>
          </cell>
          <cell r="Q200" t="str">
            <v>2024国贸1班</v>
          </cell>
        </row>
        <row r="201">
          <cell r="A201" t="str">
            <v>202403150210</v>
          </cell>
          <cell r="B201" t="str">
            <v>汤庆庆</v>
          </cell>
          <cell r="C201" t="str">
            <v>24430201242488</v>
          </cell>
          <cell r="D201" t="str">
            <v>430202200608180549</v>
          </cell>
          <cell r="E201" t="str">
            <v>普通类(首选物理)</v>
          </cell>
          <cell r="F201" t="str">
            <v>英语</v>
          </cell>
          <cell r="G201" t="str">
            <v/>
          </cell>
          <cell r="H201" t="str">
            <v/>
          </cell>
          <cell r="I201" t="str">
            <v>30.0</v>
          </cell>
          <cell r="J201" t="str">
            <v>75.0</v>
          </cell>
          <cell r="K201" t="str">
            <v>湖南省</v>
          </cell>
          <cell r="L201">
            <v>18973304701</v>
          </cell>
          <cell r="M201" t="str">
            <v>本科</v>
          </cell>
          <cell r="N201" t="str">
            <v>本科—普通类物理组(物理+不限)</v>
          </cell>
          <cell r="O201" t="str">
            <v>国际商学院</v>
          </cell>
          <cell r="P201" t="str">
            <v>互联网金融（本）</v>
          </cell>
          <cell r="Q201" t="str">
            <v>2024网金2班</v>
          </cell>
        </row>
        <row r="202">
          <cell r="A202" t="str">
            <v>202403140105</v>
          </cell>
          <cell r="B202" t="str">
            <v>周庭芳</v>
          </cell>
          <cell r="C202" t="str">
            <v>24430123252634</v>
          </cell>
          <cell r="D202" t="str">
            <v>430181200603060847</v>
          </cell>
          <cell r="E202" t="str">
            <v>普通类(首选物理)</v>
          </cell>
          <cell r="F202" t="str">
            <v>英语</v>
          </cell>
          <cell r="G202" t="str">
            <v/>
          </cell>
          <cell r="H202" t="str">
            <v/>
          </cell>
          <cell r="I202" t="str">
            <v>31.0</v>
          </cell>
          <cell r="J202" t="str">
            <v>73.0</v>
          </cell>
          <cell r="K202" t="str">
            <v>湖南省</v>
          </cell>
          <cell r="L202">
            <v>19573124139</v>
          </cell>
          <cell r="M202" t="str">
            <v>本科</v>
          </cell>
          <cell r="N202" t="str">
            <v>本科—普通类物理组(物理+不限)</v>
          </cell>
          <cell r="O202" t="str">
            <v>国际商学院</v>
          </cell>
          <cell r="P202" t="str">
            <v>国际经济与贸易</v>
          </cell>
          <cell r="Q202" t="str">
            <v>2024国贸1班</v>
          </cell>
        </row>
        <row r="203">
          <cell r="A203" t="str">
            <v>202403140130</v>
          </cell>
          <cell r="B203" t="str">
            <v>周蔚</v>
          </cell>
          <cell r="C203" t="str">
            <v>24433024241610</v>
          </cell>
          <cell r="D203" t="str">
            <v>43122420060714027X</v>
          </cell>
          <cell r="E203" t="str">
            <v>普通类(首选物理)</v>
          </cell>
          <cell r="F203" t="str">
            <v>英语</v>
          </cell>
          <cell r="G203" t="str">
            <v/>
          </cell>
          <cell r="H203" t="str">
            <v/>
          </cell>
          <cell r="I203" t="str">
            <v>33.0</v>
          </cell>
          <cell r="J203" t="str">
            <v>66.0</v>
          </cell>
          <cell r="K203" t="str">
            <v>湖南省</v>
          </cell>
          <cell r="L203">
            <v>19186719298</v>
          </cell>
          <cell r="M203" t="str">
            <v>本科</v>
          </cell>
          <cell r="N203" t="str">
            <v>本科—普通类物理组(物理+不限)</v>
          </cell>
          <cell r="O203" t="str">
            <v>国际商学院</v>
          </cell>
          <cell r="P203" t="str">
            <v>国际经济与贸易</v>
          </cell>
          <cell r="Q203" t="str">
            <v>2024国贸1班</v>
          </cell>
        </row>
        <row r="204">
          <cell r="A204" t="str">
            <v>202402150513</v>
          </cell>
          <cell r="B204" t="str">
            <v>肖雅婷</v>
          </cell>
          <cell r="C204" t="str">
            <v>24430201257953</v>
          </cell>
          <cell r="D204" t="str">
            <v>430204200510280587</v>
          </cell>
          <cell r="E204" t="str">
            <v>普通类(首选物理)</v>
          </cell>
          <cell r="F204" t="str">
            <v>英语</v>
          </cell>
          <cell r="G204" t="str">
            <v/>
          </cell>
          <cell r="H204" t="str">
            <v/>
          </cell>
          <cell r="I204" t="str">
            <v>34.0</v>
          </cell>
          <cell r="J204" t="str">
            <v>68.0</v>
          </cell>
          <cell r="K204" t="str">
            <v>湖南省</v>
          </cell>
          <cell r="L204">
            <v>18670233982</v>
          </cell>
          <cell r="M204" t="str">
            <v>本科</v>
          </cell>
          <cell r="N204" t="str">
            <v>本科—普通类物理组(物理+不限)</v>
          </cell>
          <cell r="O204" t="str">
            <v>管理学院</v>
          </cell>
          <cell r="P204" t="str">
            <v>工程管理</v>
          </cell>
          <cell r="Q204" t="str">
            <v>2024工管5班</v>
          </cell>
        </row>
        <row r="205">
          <cell r="A205" t="str">
            <v>202402150540</v>
          </cell>
          <cell r="B205" t="str">
            <v>陈溪桐</v>
          </cell>
          <cell r="C205" t="str">
            <v>24430426246871</v>
          </cell>
          <cell r="D205" t="str">
            <v>43042620050824018X</v>
          </cell>
          <cell r="E205" t="str">
            <v>普通类(首选物理)</v>
          </cell>
          <cell r="F205" t="str">
            <v>英语</v>
          </cell>
          <cell r="G205" t="str">
            <v/>
          </cell>
          <cell r="H205" t="str">
            <v/>
          </cell>
          <cell r="I205" t="str">
            <v>36.0</v>
          </cell>
          <cell r="J205" t="str">
            <v>71.0</v>
          </cell>
          <cell r="K205" t="str">
            <v>湖南省</v>
          </cell>
          <cell r="L205">
            <v>13669879852</v>
          </cell>
          <cell r="M205" t="str">
            <v>本科</v>
          </cell>
          <cell r="N205" t="str">
            <v>本科—普通类物理组(物理+不限)</v>
          </cell>
          <cell r="O205" t="str">
            <v>管理学院</v>
          </cell>
          <cell r="P205" t="str">
            <v>工程管理</v>
          </cell>
          <cell r="Q205" t="str">
            <v>2024工管5班</v>
          </cell>
        </row>
        <row r="206">
          <cell r="A206" t="str">
            <v>202402150505</v>
          </cell>
          <cell r="B206" t="str">
            <v>王睿祺</v>
          </cell>
          <cell r="C206" t="str">
            <v>24432505252384</v>
          </cell>
          <cell r="D206" t="str">
            <v>431302200608170224</v>
          </cell>
          <cell r="E206" t="str">
            <v>普通类(首选物理)</v>
          </cell>
          <cell r="F206" t="str">
            <v>英语</v>
          </cell>
          <cell r="G206" t="str">
            <v/>
          </cell>
          <cell r="H206" t="str">
            <v/>
          </cell>
          <cell r="I206" t="str">
            <v>36.0</v>
          </cell>
          <cell r="J206" t="str">
            <v>63.0</v>
          </cell>
          <cell r="K206" t="str">
            <v>湖南省</v>
          </cell>
          <cell r="L206">
            <v>13637389138</v>
          </cell>
          <cell r="M206" t="str">
            <v>本科</v>
          </cell>
          <cell r="N206" t="str">
            <v>本科—普通类物理组(物理+不限)</v>
          </cell>
          <cell r="O206" t="str">
            <v>管理学院</v>
          </cell>
          <cell r="P206" t="str">
            <v>工程管理</v>
          </cell>
          <cell r="Q206" t="str">
            <v>2024工管5班</v>
          </cell>
        </row>
        <row r="207">
          <cell r="A207" t="str">
            <v>202402150519</v>
          </cell>
          <cell r="B207" t="str">
            <v>刘曦彤</v>
          </cell>
          <cell r="C207" t="str">
            <v>24432821244608</v>
          </cell>
          <cell r="D207" t="str">
            <v>431081200511092628</v>
          </cell>
          <cell r="E207" t="str">
            <v>普通类(首选物理)</v>
          </cell>
          <cell r="F207" t="str">
            <v>英语</v>
          </cell>
          <cell r="G207" t="str">
            <v/>
          </cell>
          <cell r="H207" t="str">
            <v/>
          </cell>
          <cell r="I207" t="str">
            <v>28.0</v>
          </cell>
          <cell r="J207" t="str">
            <v>70.0</v>
          </cell>
          <cell r="K207" t="str">
            <v>湖南省</v>
          </cell>
          <cell r="L207">
            <v>18175727356</v>
          </cell>
          <cell r="M207" t="str">
            <v>本科</v>
          </cell>
          <cell r="N207" t="str">
            <v>本科—普通类物理组(物理+不限)</v>
          </cell>
          <cell r="O207" t="str">
            <v>管理学院</v>
          </cell>
          <cell r="P207" t="str">
            <v>工程管理</v>
          </cell>
          <cell r="Q207" t="str">
            <v>2024工管5班</v>
          </cell>
        </row>
        <row r="208">
          <cell r="A208" t="str">
            <v>202403140253</v>
          </cell>
          <cell r="B208" t="str">
            <v>高恺</v>
          </cell>
          <cell r="C208" t="str">
            <v>24430623120210</v>
          </cell>
          <cell r="D208" t="str">
            <v>430624200605140058</v>
          </cell>
          <cell r="E208" t="str">
            <v>普通类(首选历史)</v>
          </cell>
          <cell r="F208" t="str">
            <v>英语</v>
          </cell>
          <cell r="G208" t="str">
            <v>66.0</v>
          </cell>
          <cell r="H208" t="str">
            <v/>
          </cell>
          <cell r="I208" t="str">
            <v/>
          </cell>
          <cell r="J208" t="str">
            <v>72.0</v>
          </cell>
          <cell r="K208" t="str">
            <v>湖南省</v>
          </cell>
          <cell r="L208">
            <v>13787855981</v>
          </cell>
          <cell r="M208" t="str">
            <v>本科</v>
          </cell>
          <cell r="N208" t="str">
            <v>本科—普通类历史组（历史+不限）</v>
          </cell>
          <cell r="O208" t="str">
            <v>国际商学院</v>
          </cell>
          <cell r="P208" t="str">
            <v>国际经济与贸易（本）</v>
          </cell>
          <cell r="Q208" t="str">
            <v>2024国贸2班</v>
          </cell>
        </row>
        <row r="209">
          <cell r="A209" t="str">
            <v>202401150338</v>
          </cell>
          <cell r="B209" t="str">
            <v>朱丹</v>
          </cell>
          <cell r="C209" t="str">
            <v>24432929212285</v>
          </cell>
          <cell r="D209" t="str">
            <v>431123200601140066</v>
          </cell>
          <cell r="E209" t="str">
            <v>普通类(首选物理)</v>
          </cell>
          <cell r="F209" t="str">
            <v>英语</v>
          </cell>
          <cell r="G209" t="str">
            <v/>
          </cell>
          <cell r="H209" t="str">
            <v>63.0</v>
          </cell>
          <cell r="I209" t="str">
            <v>40.0</v>
          </cell>
          <cell r="J209" t="str">
            <v>78.0</v>
          </cell>
          <cell r="K209" t="str">
            <v>湖南省</v>
          </cell>
          <cell r="L209">
            <v>15226380030</v>
          </cell>
          <cell r="M209" t="str">
            <v>本科</v>
          </cell>
          <cell r="N209" t="str">
            <v>本科—普通类物理组(物理+化学+不限)</v>
          </cell>
          <cell r="O209" t="str">
            <v>计算机科学与工程学院</v>
          </cell>
          <cell r="P209" t="str">
            <v>软件工程</v>
          </cell>
          <cell r="Q209" t="str">
            <v>2024软工3班</v>
          </cell>
        </row>
        <row r="210">
          <cell r="A210" t="str">
            <v>202402120230</v>
          </cell>
          <cell r="B210" t="str">
            <v>汤承承</v>
          </cell>
          <cell r="C210" t="str">
            <v>24430421250250</v>
          </cell>
          <cell r="D210" t="str">
            <v>430421200706160234</v>
          </cell>
          <cell r="E210" t="str">
            <v>普通类(首选物理)</v>
          </cell>
          <cell r="F210" t="str">
            <v>英语</v>
          </cell>
          <cell r="G210" t="str">
            <v/>
          </cell>
          <cell r="H210" t="str">
            <v/>
          </cell>
          <cell r="I210" t="str">
            <v>33.0</v>
          </cell>
          <cell r="J210" t="str">
            <v>80.0</v>
          </cell>
          <cell r="K210" t="str">
            <v>湖南省</v>
          </cell>
          <cell r="L210">
            <v>15873415545</v>
          </cell>
          <cell r="M210" t="str">
            <v>本科</v>
          </cell>
          <cell r="N210" t="str">
            <v>本科—普通类物理组(物理+不限)</v>
          </cell>
          <cell r="O210" t="str">
            <v>管理学院</v>
          </cell>
          <cell r="P210" t="str">
            <v>会计学</v>
          </cell>
          <cell r="Q210" t="str">
            <v>2024会计2班</v>
          </cell>
        </row>
        <row r="211">
          <cell r="A211" t="str">
            <v>202401150950</v>
          </cell>
          <cell r="B211" t="str">
            <v>郭思宇</v>
          </cell>
          <cell r="C211" t="str">
            <v>24432829220239</v>
          </cell>
          <cell r="D211" t="str">
            <v>431027200605031537</v>
          </cell>
          <cell r="E211" t="str">
            <v>普通类(首选物理)</v>
          </cell>
          <cell r="F211" t="str">
            <v>英语</v>
          </cell>
          <cell r="G211" t="str">
            <v/>
          </cell>
          <cell r="H211" t="str">
            <v>64.0</v>
          </cell>
          <cell r="I211" t="str">
            <v>33.0</v>
          </cell>
          <cell r="J211" t="str">
            <v/>
          </cell>
          <cell r="K211" t="str">
            <v>湖南省</v>
          </cell>
          <cell r="L211">
            <v>15869810589</v>
          </cell>
          <cell r="M211" t="str">
            <v>本科</v>
          </cell>
          <cell r="N211" t="str">
            <v>本科—普通类物理组(物理+化学+不限)</v>
          </cell>
          <cell r="O211" t="str">
            <v>计算机科学与工程学院</v>
          </cell>
          <cell r="P211" t="str">
            <v>软件工程</v>
          </cell>
          <cell r="Q211" t="str">
            <v>2024软工9班</v>
          </cell>
        </row>
        <row r="212">
          <cell r="A212" t="str">
            <v>202401120636</v>
          </cell>
          <cell r="B212" t="str">
            <v>刘睿洋</v>
          </cell>
          <cell r="C212" t="str">
            <v>24432501233005</v>
          </cell>
          <cell r="D212" t="str">
            <v>431302200602010094</v>
          </cell>
          <cell r="E212" t="str">
            <v>普通类(首选物理)</v>
          </cell>
          <cell r="F212" t="str">
            <v>英语</v>
          </cell>
          <cell r="G212" t="str">
            <v/>
          </cell>
          <cell r="H212" t="str">
            <v>47.0</v>
          </cell>
          <cell r="I212" t="str">
            <v>43.0</v>
          </cell>
          <cell r="J212" t="str">
            <v/>
          </cell>
          <cell r="K212" t="str">
            <v>湖南省</v>
          </cell>
        </row>
        <row r="212">
          <cell r="M212" t="str">
            <v>本科</v>
          </cell>
          <cell r="N212" t="str">
            <v>本科—普通类物理组(物理+化学+不限)</v>
          </cell>
          <cell r="O212" t="str">
            <v>电子科学与工程学院</v>
          </cell>
          <cell r="P212" t="str">
            <v>通信工程</v>
          </cell>
          <cell r="Q212" t="str">
            <v>2024通信6班</v>
          </cell>
        </row>
        <row r="213">
          <cell r="A213" t="str">
            <v>202402140234</v>
          </cell>
          <cell r="B213" t="str">
            <v>周偌瑶</v>
          </cell>
          <cell r="C213" t="str">
            <v>24430123238837</v>
          </cell>
          <cell r="D213" t="str">
            <v>430181200611169287</v>
          </cell>
          <cell r="E213" t="str">
            <v>普通类(首选物理)</v>
          </cell>
          <cell r="F213" t="str">
            <v>英语</v>
          </cell>
          <cell r="G213" t="str">
            <v/>
          </cell>
          <cell r="H213" t="str">
            <v>67.0</v>
          </cell>
          <cell r="I213" t="str">
            <v>39.0</v>
          </cell>
          <cell r="J213" t="str">
            <v/>
          </cell>
          <cell r="K213" t="str">
            <v>湖南省</v>
          </cell>
        </row>
        <row r="213">
          <cell r="M213" t="str">
            <v>本科</v>
          </cell>
          <cell r="N213" t="str">
            <v>本科—普通类物理组(物理+化学+不限)</v>
          </cell>
          <cell r="O213" t="str">
            <v>管理学院</v>
          </cell>
          <cell r="P213" t="str">
            <v>工程造价</v>
          </cell>
          <cell r="Q213" t="str">
            <v>2024造价2班</v>
          </cell>
        </row>
        <row r="214">
          <cell r="A214" t="str">
            <v>202402130241</v>
          </cell>
          <cell r="B214" t="str">
            <v>魏嘉文</v>
          </cell>
          <cell r="C214" t="str">
            <v>24430103255190</v>
          </cell>
          <cell r="D214" t="str">
            <v>430102200607027045</v>
          </cell>
          <cell r="E214" t="str">
            <v>普通类(首选物理)</v>
          </cell>
          <cell r="F214" t="str">
            <v>英语</v>
          </cell>
          <cell r="G214" t="str">
            <v/>
          </cell>
          <cell r="H214" t="str">
            <v/>
          </cell>
          <cell r="I214" t="str">
            <v>31.0</v>
          </cell>
          <cell r="J214" t="str">
            <v>73.0</v>
          </cell>
          <cell r="K214" t="str">
            <v>湖南省</v>
          </cell>
        </row>
        <row r="214">
          <cell r="M214" t="str">
            <v>本科</v>
          </cell>
          <cell r="N214" t="str">
            <v>本科—普通类物理组(物理+不限)</v>
          </cell>
          <cell r="O214" t="str">
            <v>管理学院</v>
          </cell>
          <cell r="P214" t="str">
            <v>旅游管理</v>
          </cell>
          <cell r="Q214" t="str">
            <v>2024旅管2班</v>
          </cell>
        </row>
        <row r="215">
          <cell r="A215" t="str">
            <v>202401170446</v>
          </cell>
          <cell r="B215" t="str">
            <v>王启文 </v>
          </cell>
          <cell r="C215" t="str">
            <v>24430621225528</v>
          </cell>
          <cell r="D215" t="str">
            <v>430621200602180098</v>
          </cell>
          <cell r="E215" t="str">
            <v>普通类(首选物理)</v>
          </cell>
          <cell r="F215" t="str">
            <v>英语</v>
          </cell>
          <cell r="G215" t="str">
            <v/>
          </cell>
          <cell r="H215" t="str">
            <v>60.0</v>
          </cell>
          <cell r="I215" t="str">
            <v>30.0</v>
          </cell>
          <cell r="J215" t="str">
            <v/>
          </cell>
          <cell r="K215" t="str">
            <v>湖南省</v>
          </cell>
        </row>
        <row r="215">
          <cell r="M215" t="str">
            <v>本科</v>
          </cell>
          <cell r="N215" t="str">
            <v>本科—普通类物理组(物理+化学+不限)</v>
          </cell>
          <cell r="O215" t="str">
            <v>电子科学与工程学院</v>
          </cell>
          <cell r="P215" t="str">
            <v>人工智能</v>
          </cell>
          <cell r="Q215" t="str">
            <v>2024智能4班</v>
          </cell>
        </row>
        <row r="216">
          <cell r="A216" t="str">
            <v>202402150424</v>
          </cell>
          <cell r="B216" t="str">
            <v>陈荣灿</v>
          </cell>
          <cell r="C216" t="str">
            <v>24430133246910</v>
          </cell>
          <cell r="D216" t="str">
            <v>430181200507247054</v>
          </cell>
          <cell r="E216" t="str">
            <v>普通类(首选物理)</v>
          </cell>
          <cell r="F216" t="str">
            <v>英语</v>
          </cell>
          <cell r="G216" t="str">
            <v/>
          </cell>
          <cell r="H216" t="str">
            <v/>
          </cell>
          <cell r="I216" t="str">
            <v>39.0</v>
          </cell>
          <cell r="J216" t="str">
            <v>64.0</v>
          </cell>
          <cell r="K216" t="str">
            <v>湖南省</v>
          </cell>
        </row>
        <row r="216">
          <cell r="M216" t="str">
            <v>专科</v>
          </cell>
          <cell r="N216" t="str">
            <v>高职专科批—普通类物理组(物理+不限)</v>
          </cell>
          <cell r="O216" t="str">
            <v>管理学院</v>
          </cell>
          <cell r="P216" t="str">
            <v>工程管理</v>
          </cell>
          <cell r="Q216" t="str">
            <v>2024工管4班</v>
          </cell>
        </row>
        <row r="217">
          <cell r="A217" t="str">
            <v>202401130630</v>
          </cell>
          <cell r="B217" t="str">
            <v>周江林</v>
          </cell>
          <cell r="C217" t="str">
            <v>24430123236206</v>
          </cell>
          <cell r="D217" t="str">
            <v>430181200607269269</v>
          </cell>
          <cell r="E217" t="str">
            <v>普通类(首选物理)</v>
          </cell>
          <cell r="F217" t="str">
            <v>英语</v>
          </cell>
          <cell r="G217" t="str">
            <v/>
          </cell>
          <cell r="H217" t="str">
            <v>70.0</v>
          </cell>
          <cell r="I217" t="str">
            <v>30.0</v>
          </cell>
          <cell r="J217" t="str">
            <v/>
          </cell>
          <cell r="K217" t="str">
            <v>湖南省</v>
          </cell>
        </row>
        <row r="217">
          <cell r="M217" t="str">
            <v>本科</v>
          </cell>
          <cell r="N217" t="str">
            <v>本科—普通类物理组(物理+化学+不限)</v>
          </cell>
          <cell r="O217" t="str">
            <v>电子科学与工程学院</v>
          </cell>
          <cell r="P217" t="str">
            <v>自动化</v>
          </cell>
          <cell r="Q217" t="str">
            <v>2024自动6班</v>
          </cell>
        </row>
        <row r="218">
          <cell r="A218" t="str">
            <v>202401120142</v>
          </cell>
          <cell r="B218" t="str">
            <v>张皓翔</v>
          </cell>
          <cell r="C218" t="str">
            <v>24430106236154</v>
          </cell>
          <cell r="D218" t="str">
            <v>430103200607183511</v>
          </cell>
          <cell r="E218" t="str">
            <v>普通类(首选物理)</v>
          </cell>
          <cell r="F218" t="str">
            <v>英语</v>
          </cell>
          <cell r="G218" t="str">
            <v/>
          </cell>
          <cell r="H218" t="str">
            <v>69.0</v>
          </cell>
          <cell r="I218" t="str">
            <v>33.0</v>
          </cell>
          <cell r="J218" t="str">
            <v/>
          </cell>
          <cell r="K218" t="str">
            <v>湖南省</v>
          </cell>
        </row>
        <row r="218">
          <cell r="M218" t="str">
            <v>本科</v>
          </cell>
          <cell r="N218" t="str">
            <v>本科—普通类物理组(物理+化学+不限)</v>
          </cell>
          <cell r="O218" t="str">
            <v>电子科学与工程学院</v>
          </cell>
          <cell r="P218" t="str">
            <v>通信工程</v>
          </cell>
          <cell r="Q218" t="str">
            <v>2024通信1班</v>
          </cell>
        </row>
        <row r="219">
          <cell r="A219" t="str">
            <v>202401120611</v>
          </cell>
          <cell r="B219" t="str">
            <v>吴宜泽</v>
          </cell>
          <cell r="C219" t="str">
            <v>24430724235174</v>
          </cell>
          <cell r="D219" t="str">
            <v>430781200602090019</v>
          </cell>
          <cell r="E219" t="str">
            <v>普通类(首选物理)</v>
          </cell>
          <cell r="F219" t="str">
            <v>英语</v>
          </cell>
          <cell r="G219" t="str">
            <v/>
          </cell>
          <cell r="H219" t="str">
            <v>61.0</v>
          </cell>
          <cell r="I219" t="str">
            <v>31.0</v>
          </cell>
          <cell r="J219" t="str">
            <v/>
          </cell>
          <cell r="K219" t="str">
            <v>湖南省</v>
          </cell>
        </row>
        <row r="219">
          <cell r="M219" t="str">
            <v>本科</v>
          </cell>
          <cell r="N219" t="str">
            <v>本科—普通类物理组(物理+化学+不限)</v>
          </cell>
          <cell r="O219" t="str">
            <v>电子科学与工程学院</v>
          </cell>
          <cell r="P219" t="str">
            <v>通信工程</v>
          </cell>
          <cell r="Q219" t="str">
            <v>2024通信6班</v>
          </cell>
        </row>
        <row r="220">
          <cell r="A220" t="str">
            <v>202403210226</v>
          </cell>
          <cell r="B220" t="str">
            <v>汪子怡</v>
          </cell>
        </row>
        <row r="220">
          <cell r="O220" t="str">
            <v>国际商学院</v>
          </cell>
          <cell r="P220" t="str">
            <v>电子商务</v>
          </cell>
          <cell r="Q220" t="str">
            <v>2024电商专2班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6"/>
  <sheetViews>
    <sheetView tabSelected="1" view="pageBreakPreview" zoomScaleNormal="100" workbookViewId="0">
      <selection activeCell="I10" sqref="I10"/>
    </sheetView>
  </sheetViews>
  <sheetFormatPr defaultColWidth="9" defaultRowHeight="13.5"/>
  <cols>
    <col min="1" max="1" width="4.625" customWidth="1"/>
    <col min="2" max="2" width="13.75" customWidth="1"/>
    <col min="3" max="3" width="8.875" customWidth="1"/>
    <col min="4" max="4" width="5.125" customWidth="1"/>
    <col min="5" max="6" width="21.25" customWidth="1"/>
    <col min="7" max="7" width="14.375" customWidth="1"/>
    <col min="8" max="9" width="21.25" customWidth="1"/>
    <col min="10" max="10" width="14.375" style="1" customWidth="1"/>
    <col min="11" max="11" width="5.375" customWidth="1"/>
  </cols>
  <sheetData>
    <row r="1" ht="18" customHeight="1" spans="1:1">
      <c r="A1" t="s">
        <v>0</v>
      </c>
    </row>
    <row r="2" ht="28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6"/>
      <c r="K2" s="2"/>
    </row>
    <row r="3" ht="16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7" t="s">
        <v>11</v>
      </c>
      <c r="K3" s="8" t="s">
        <v>12</v>
      </c>
    </row>
    <row r="4" ht="16" customHeight="1" spans="1:11">
      <c r="A4" s="4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tr">
        <f>VLOOKUP(B4,[6]学生转专业审批表!$A$1:$Q$220,17,0)</f>
        <v>2024软工9班</v>
      </c>
      <c r="H4" s="5" t="s">
        <v>16</v>
      </c>
      <c r="I4" s="5" t="s">
        <v>18</v>
      </c>
      <c r="J4" s="9" t="str">
        <f>VLOOKUP(B4,[5]Sheet1!$A$1:$F$27,6,0)</f>
        <v>2024数据5班</v>
      </c>
      <c r="K4" s="10"/>
    </row>
    <row r="5" ht="16" customHeight="1" spans="1:11">
      <c r="A5" s="4">
        <v>2</v>
      </c>
      <c r="B5" s="11" t="s">
        <v>19</v>
      </c>
      <c r="C5" s="5" t="s">
        <v>20</v>
      </c>
      <c r="D5" s="5" t="s">
        <v>15</v>
      </c>
      <c r="E5" s="5" t="s">
        <v>16</v>
      </c>
      <c r="F5" s="5" t="s">
        <v>17</v>
      </c>
      <c r="G5" s="5" t="str">
        <f>VLOOKUP(B5,[6]学生转专业审批表!$A$1:$Q$220,17,0)</f>
        <v>2024软工3班</v>
      </c>
      <c r="H5" s="5" t="s">
        <v>21</v>
      </c>
      <c r="I5" s="5" t="s">
        <v>22</v>
      </c>
      <c r="J5" s="9" t="str">
        <f>VLOOKUP(B5,[3]Sheet1!$A$1:$E$14,5,0)</f>
        <v>2024商英3班</v>
      </c>
      <c r="K5" s="10"/>
    </row>
    <row r="6" ht="16" customHeight="1" spans="1:11">
      <c r="A6" s="4">
        <v>3</v>
      </c>
      <c r="B6" s="11" t="s">
        <v>23</v>
      </c>
      <c r="C6" s="5" t="s">
        <v>24</v>
      </c>
      <c r="D6" s="5" t="s">
        <v>15</v>
      </c>
      <c r="E6" s="5" t="s">
        <v>16</v>
      </c>
      <c r="F6" s="5" t="s">
        <v>17</v>
      </c>
      <c r="G6" s="5" t="str">
        <f>VLOOKUP(B6,[6]学生转专业审批表!$A$1:$Q$220,17,0)</f>
        <v>2024软工9班</v>
      </c>
      <c r="H6" s="5" t="s">
        <v>25</v>
      </c>
      <c r="I6" s="5" t="s">
        <v>26</v>
      </c>
      <c r="J6" s="9" t="str">
        <f>VLOOKUP(B6,[4]Sheet1!$A$1:$E$78,5,0)</f>
        <v>2024财管8班</v>
      </c>
      <c r="K6" s="10"/>
    </row>
    <row r="7" ht="16" customHeight="1" spans="1:11">
      <c r="A7" s="4">
        <v>4</v>
      </c>
      <c r="B7" s="5" t="s">
        <v>27</v>
      </c>
      <c r="C7" s="5" t="s">
        <v>28</v>
      </c>
      <c r="D7" s="5" t="s">
        <v>15</v>
      </c>
      <c r="E7" s="5" t="s">
        <v>16</v>
      </c>
      <c r="F7" s="5" t="s">
        <v>18</v>
      </c>
      <c r="G7" s="5" t="str">
        <f>VLOOKUP(B7,[6]学生转专业审批表!$A$1:$Q$220,17,0)</f>
        <v>2024数据5班</v>
      </c>
      <c r="H7" s="5" t="s">
        <v>16</v>
      </c>
      <c r="I7" s="5" t="s">
        <v>17</v>
      </c>
      <c r="J7" s="9" t="str">
        <f>VLOOKUP(B7,[5]Sheet1!$A$1:$F$27,6,0)</f>
        <v>2024软工9班</v>
      </c>
      <c r="K7" s="10"/>
    </row>
    <row r="8" ht="16" customHeight="1" spans="1:11">
      <c r="A8" s="4">
        <v>5</v>
      </c>
      <c r="B8" s="5" t="s">
        <v>29</v>
      </c>
      <c r="C8" s="5" t="s">
        <v>30</v>
      </c>
      <c r="D8" s="5" t="s">
        <v>15</v>
      </c>
      <c r="E8" s="5" t="s">
        <v>16</v>
      </c>
      <c r="F8" s="5" t="s">
        <v>31</v>
      </c>
      <c r="G8" s="5" t="str">
        <f>VLOOKUP(B8,[6]学生转专业审批表!$A$1:$Q$220,17,0)</f>
        <v>2024网工2班</v>
      </c>
      <c r="H8" s="5" t="s">
        <v>16</v>
      </c>
      <c r="I8" s="5" t="s">
        <v>17</v>
      </c>
      <c r="J8" s="9" t="str">
        <f>VLOOKUP(B8,[5]Sheet1!$A$1:$F$27,6,0)</f>
        <v>2024软工6班</v>
      </c>
      <c r="K8" s="10"/>
    </row>
    <row r="9" ht="16" customHeight="1" spans="1:11">
      <c r="A9" s="4">
        <v>6</v>
      </c>
      <c r="B9" s="5" t="s">
        <v>32</v>
      </c>
      <c r="C9" s="5" t="s">
        <v>33</v>
      </c>
      <c r="D9" s="5" t="s">
        <v>15</v>
      </c>
      <c r="E9" s="5" t="s">
        <v>16</v>
      </c>
      <c r="F9" s="5" t="s">
        <v>34</v>
      </c>
      <c r="G9" s="5" t="str">
        <f>VLOOKUP(B9,[6]学生转专业审批表!$A$1:$Q$220,17,0)</f>
        <v>2024物工1班</v>
      </c>
      <c r="H9" s="5" t="s">
        <v>16</v>
      </c>
      <c r="I9" s="5" t="s">
        <v>17</v>
      </c>
      <c r="J9" s="9" t="str">
        <f>VLOOKUP(B9,[5]Sheet1!$A$1:$F$27,6,0)</f>
        <v>2024软工9班</v>
      </c>
      <c r="K9" s="10"/>
    </row>
    <row r="10" ht="16" customHeight="1" spans="1:11">
      <c r="A10" s="4">
        <v>7</v>
      </c>
      <c r="B10" s="5" t="s">
        <v>35</v>
      </c>
      <c r="C10" s="5" t="s">
        <v>36</v>
      </c>
      <c r="D10" s="5" t="s">
        <v>15</v>
      </c>
      <c r="E10" s="5" t="s">
        <v>16</v>
      </c>
      <c r="F10" s="5" t="s">
        <v>34</v>
      </c>
      <c r="G10" s="5" t="str">
        <f>VLOOKUP(B10,[6]学生转专业审批表!$A$1:$Q$220,17,0)</f>
        <v>2024物工1班</v>
      </c>
      <c r="H10" s="5" t="s">
        <v>25</v>
      </c>
      <c r="I10" s="5" t="s">
        <v>37</v>
      </c>
      <c r="J10" s="9" t="str">
        <f>VLOOKUP(B10,[4]Sheet1!$A$1:$E$78,5,0)</f>
        <v>2024工管2班</v>
      </c>
      <c r="K10" s="10"/>
    </row>
    <row r="11" ht="16" customHeight="1" spans="1:11">
      <c r="A11" s="4">
        <v>8</v>
      </c>
      <c r="B11" s="5" t="s">
        <v>38</v>
      </c>
      <c r="C11" s="5" t="s">
        <v>39</v>
      </c>
      <c r="D11" s="5" t="s">
        <v>15</v>
      </c>
      <c r="E11" s="5" t="s">
        <v>40</v>
      </c>
      <c r="F11" s="5" t="s">
        <v>41</v>
      </c>
      <c r="G11" s="5" t="str">
        <f>VLOOKUP(B11,[6]学生转专业审批表!$A$1:$Q$220,17,0)</f>
        <v>2024电信5班</v>
      </c>
      <c r="H11" s="5" t="s">
        <v>25</v>
      </c>
      <c r="I11" s="5" t="s">
        <v>26</v>
      </c>
      <c r="J11" s="9" t="str">
        <f>VLOOKUP(B11,[4]Sheet1!$A$1:$E$78,5,0)</f>
        <v>2024财管4班</v>
      </c>
      <c r="K11" s="10"/>
    </row>
    <row r="12" ht="16" customHeight="1" spans="1:11">
      <c r="A12" s="4">
        <v>9</v>
      </c>
      <c r="B12" s="5" t="s">
        <v>42</v>
      </c>
      <c r="C12" s="5" t="s">
        <v>43</v>
      </c>
      <c r="D12" s="5" t="s">
        <v>15</v>
      </c>
      <c r="E12" s="5" t="s">
        <v>40</v>
      </c>
      <c r="F12" s="5" t="s">
        <v>44</v>
      </c>
      <c r="G12" s="5" t="str">
        <f>VLOOKUP(B12,[6]学生转专业审批表!$A$1:$Q$220,17,0)</f>
        <v>2024智能2班</v>
      </c>
      <c r="H12" s="5" t="s">
        <v>25</v>
      </c>
      <c r="I12" s="5" t="s">
        <v>26</v>
      </c>
      <c r="J12" s="9" t="str">
        <f>VLOOKUP(B12,[4]Sheet1!$A$1:$E$78,5,0)</f>
        <v>2024财管1班</v>
      </c>
      <c r="K12" s="10"/>
    </row>
    <row r="13" ht="16" customHeight="1" spans="1:11">
      <c r="A13" s="4">
        <v>10</v>
      </c>
      <c r="B13" s="5" t="s">
        <v>45</v>
      </c>
      <c r="C13" s="5" t="s">
        <v>46</v>
      </c>
      <c r="D13" s="5" t="s">
        <v>15</v>
      </c>
      <c r="E13" s="5" t="s">
        <v>40</v>
      </c>
      <c r="F13" s="5" t="s">
        <v>44</v>
      </c>
      <c r="G13" s="5" t="str">
        <f>VLOOKUP(B13,[6]学生转专业审批表!$A$1:$Q$220,17,0)</f>
        <v>2024智能2班</v>
      </c>
      <c r="H13" s="5" t="s">
        <v>16</v>
      </c>
      <c r="I13" s="5" t="s">
        <v>17</v>
      </c>
      <c r="J13" s="9" t="str">
        <f>VLOOKUP(B13,[5]Sheet1!$A$1:$F$27,6,0)</f>
        <v>2024软工4班</v>
      </c>
      <c r="K13" s="10"/>
    </row>
    <row r="14" ht="16" customHeight="1" spans="1:11">
      <c r="A14" s="4">
        <v>11</v>
      </c>
      <c r="B14" s="11" t="s">
        <v>47</v>
      </c>
      <c r="C14" s="5" t="s">
        <v>48</v>
      </c>
      <c r="D14" s="5" t="s">
        <v>15</v>
      </c>
      <c r="E14" s="5" t="s">
        <v>40</v>
      </c>
      <c r="F14" s="5" t="s">
        <v>44</v>
      </c>
      <c r="G14" s="5" t="str">
        <f>VLOOKUP(B14,[6]学生转专业审批表!$A$1:$Q$220,17,0)</f>
        <v>2024智能4班</v>
      </c>
      <c r="H14" s="5" t="s">
        <v>21</v>
      </c>
      <c r="I14" s="5" t="s">
        <v>49</v>
      </c>
      <c r="J14" s="9" t="str">
        <f>VLOOKUP(B14,[3]Sheet1!$A$1:$E$14,5,0)</f>
        <v>2024国贸2班</v>
      </c>
      <c r="K14" s="10"/>
    </row>
    <row r="15" ht="16" customHeight="1" spans="1:11">
      <c r="A15" s="4">
        <v>12</v>
      </c>
      <c r="B15" s="5" t="s">
        <v>50</v>
      </c>
      <c r="C15" s="5" t="s">
        <v>51</v>
      </c>
      <c r="D15" s="5" t="s">
        <v>15</v>
      </c>
      <c r="E15" s="5" t="s">
        <v>40</v>
      </c>
      <c r="F15" s="5" t="s">
        <v>52</v>
      </c>
      <c r="G15" s="5" t="str">
        <f>VLOOKUP(B15,[6]学生转专业审批表!$A$1:$Q$220,17,0)</f>
        <v>2024通信3班</v>
      </c>
      <c r="H15" s="5" t="s">
        <v>25</v>
      </c>
      <c r="I15" s="5" t="s">
        <v>53</v>
      </c>
      <c r="J15" s="9" t="str">
        <f>VLOOKUP(B15,[4]Sheet1!$A$1:$E$78,5,0)</f>
        <v>2024造价1班</v>
      </c>
      <c r="K15" s="10"/>
    </row>
    <row r="16" ht="16" customHeight="1" spans="1:11">
      <c r="A16" s="4">
        <v>13</v>
      </c>
      <c r="B16" s="5" t="s">
        <v>54</v>
      </c>
      <c r="C16" s="5" t="s">
        <v>55</v>
      </c>
      <c r="D16" s="5" t="s">
        <v>15</v>
      </c>
      <c r="E16" s="5" t="s">
        <v>40</v>
      </c>
      <c r="F16" s="5" t="s">
        <v>52</v>
      </c>
      <c r="G16" s="5" t="str">
        <f>VLOOKUP(B16,[6]学生转专业审批表!$A$1:$Q$220,17,0)</f>
        <v>2024通信5班</v>
      </c>
      <c r="H16" s="5" t="s">
        <v>21</v>
      </c>
      <c r="I16" s="5" t="s">
        <v>49</v>
      </c>
      <c r="J16" s="9" t="str">
        <f>VLOOKUP(B16,[3]Sheet1!$A$1:$E$14,5,0)</f>
        <v>2024国贸2班</v>
      </c>
      <c r="K16" s="10"/>
    </row>
    <row r="17" ht="16" customHeight="1" spans="1:11">
      <c r="A17" s="4">
        <v>14</v>
      </c>
      <c r="B17" s="11" t="s">
        <v>56</v>
      </c>
      <c r="C17" s="5" t="s">
        <v>57</v>
      </c>
      <c r="D17" s="5" t="s">
        <v>15</v>
      </c>
      <c r="E17" s="5" t="s">
        <v>40</v>
      </c>
      <c r="F17" s="5" t="s">
        <v>52</v>
      </c>
      <c r="G17" s="5" t="str">
        <f>VLOOKUP(B17,[6]学生转专业审批表!$A$1:$Q$220,17,0)</f>
        <v>2024通信6班</v>
      </c>
      <c r="H17" s="5" t="s">
        <v>25</v>
      </c>
      <c r="I17" s="5" t="s">
        <v>26</v>
      </c>
      <c r="J17" s="9" t="str">
        <f>VLOOKUP(B17,[4]Sheet1!$A$1:$E$78,5,0)</f>
        <v>2024财管8班</v>
      </c>
      <c r="K17" s="10"/>
    </row>
    <row r="18" ht="16" customHeight="1" spans="1:11">
      <c r="A18" s="4">
        <v>15</v>
      </c>
      <c r="B18" s="5" t="s">
        <v>58</v>
      </c>
      <c r="C18" s="5" t="s">
        <v>59</v>
      </c>
      <c r="D18" s="5" t="s">
        <v>15</v>
      </c>
      <c r="E18" s="5" t="s">
        <v>40</v>
      </c>
      <c r="F18" s="5" t="s">
        <v>52</v>
      </c>
      <c r="G18" s="5" t="str">
        <f>VLOOKUP(B18,[6]学生转专业审批表!$A$1:$Q$220,17,0)</f>
        <v>2024通信1班</v>
      </c>
      <c r="H18" s="5" t="s">
        <v>40</v>
      </c>
      <c r="I18" s="5" t="s">
        <v>41</v>
      </c>
      <c r="J18" s="9" t="str">
        <f>VLOOKUP(B18,[2]Sheet1!$A$1:$E$21,5,0)</f>
        <v>2024电信1班</v>
      </c>
      <c r="K18" s="10"/>
    </row>
    <row r="19" ht="16" customHeight="1" spans="1:11">
      <c r="A19" s="4">
        <v>16</v>
      </c>
      <c r="B19" s="5" t="s">
        <v>60</v>
      </c>
      <c r="C19" s="5" t="s">
        <v>61</v>
      </c>
      <c r="D19" s="5" t="s">
        <v>15</v>
      </c>
      <c r="E19" s="5" t="s">
        <v>40</v>
      </c>
      <c r="F19" s="5" t="s">
        <v>52</v>
      </c>
      <c r="G19" s="5" t="str">
        <f>VLOOKUP(B19,[6]学生转专业审批表!$A$1:$Q$220,17,0)</f>
        <v>2024通信6班</v>
      </c>
      <c r="H19" s="5" t="s">
        <v>25</v>
      </c>
      <c r="I19" s="5" t="s">
        <v>26</v>
      </c>
      <c r="J19" s="9" t="str">
        <f>VLOOKUP(B19,[4]Sheet1!$A$1:$E$78,5,0)</f>
        <v>2024财管8班</v>
      </c>
      <c r="K19" s="10"/>
    </row>
    <row r="20" ht="16" customHeight="1" spans="1:11">
      <c r="A20" s="4">
        <v>17</v>
      </c>
      <c r="B20" s="11" t="s">
        <v>62</v>
      </c>
      <c r="C20" s="5" t="s">
        <v>63</v>
      </c>
      <c r="D20" s="5" t="s">
        <v>15</v>
      </c>
      <c r="E20" s="5" t="s">
        <v>40</v>
      </c>
      <c r="F20" s="5" t="s">
        <v>64</v>
      </c>
      <c r="G20" s="5" t="str">
        <f>VLOOKUP(B20,[6]学生转专业审批表!$A$1:$Q$220,17,0)</f>
        <v>2024自动6班</v>
      </c>
      <c r="H20" s="5" t="s">
        <v>40</v>
      </c>
      <c r="I20" s="5" t="s">
        <v>44</v>
      </c>
      <c r="J20" s="9" t="str">
        <f>VLOOKUP(B20,[2]Sheet1!$A$1:$E$21,5,0)</f>
        <v>2024智能2班</v>
      </c>
      <c r="K20" s="10"/>
    </row>
    <row r="21" ht="16" customHeight="1" spans="1:11">
      <c r="A21" s="4">
        <v>18</v>
      </c>
      <c r="B21" s="5" t="s">
        <v>65</v>
      </c>
      <c r="C21" s="5" t="s">
        <v>66</v>
      </c>
      <c r="D21" s="5" t="s">
        <v>15</v>
      </c>
      <c r="E21" s="5" t="s">
        <v>25</v>
      </c>
      <c r="F21" s="5" t="s">
        <v>26</v>
      </c>
      <c r="G21" s="5" t="str">
        <f>VLOOKUP(B21,[6]学生转专业审批表!$A$1:$Q$220,17,0)</f>
        <v>2024财管2班</v>
      </c>
      <c r="H21" s="5" t="s">
        <v>16</v>
      </c>
      <c r="I21" s="5" t="s">
        <v>17</v>
      </c>
      <c r="J21" s="9" t="str">
        <f>VLOOKUP(B21,[5]Sheet1!$A$1:$F$27,6,0)</f>
        <v>2024软工3班</v>
      </c>
      <c r="K21" s="10"/>
    </row>
    <row r="22" ht="16" customHeight="1" spans="1:11">
      <c r="A22" s="4">
        <v>19</v>
      </c>
      <c r="B22" s="5" t="s">
        <v>67</v>
      </c>
      <c r="C22" s="5" t="s">
        <v>68</v>
      </c>
      <c r="D22" s="5" t="s">
        <v>15</v>
      </c>
      <c r="E22" s="5" t="s">
        <v>25</v>
      </c>
      <c r="F22" s="5" t="s">
        <v>26</v>
      </c>
      <c r="G22" s="5" t="str">
        <f>VLOOKUP(B22,[6]学生转专业审批表!$A$1:$Q$220,17,0)</f>
        <v>2024财管3班</v>
      </c>
      <c r="H22" s="5" t="s">
        <v>40</v>
      </c>
      <c r="I22" s="5" t="s">
        <v>52</v>
      </c>
      <c r="J22" s="9" t="str">
        <f>VLOOKUP(B22,[2]Sheet1!$A$1:$E$21,5,0)</f>
        <v>2024通信3班</v>
      </c>
      <c r="K22" s="10"/>
    </row>
    <row r="23" ht="16" customHeight="1" spans="1:11">
      <c r="A23" s="4">
        <v>20</v>
      </c>
      <c r="B23" s="5" t="s">
        <v>69</v>
      </c>
      <c r="C23" s="5" t="s">
        <v>70</v>
      </c>
      <c r="D23" s="5" t="s">
        <v>15</v>
      </c>
      <c r="E23" s="5" t="s">
        <v>25</v>
      </c>
      <c r="F23" s="5" t="s">
        <v>37</v>
      </c>
      <c r="G23" s="5" t="str">
        <f>VLOOKUP(B23,[6]学生转专业审批表!$A$1:$Q$220,17,0)</f>
        <v>2024工管5班</v>
      </c>
      <c r="H23" s="5" t="s">
        <v>16</v>
      </c>
      <c r="I23" s="5" t="s">
        <v>31</v>
      </c>
      <c r="J23" s="9" t="str">
        <f>VLOOKUP(B23,[5]Sheet1!$A$1:$F$27,6,0)</f>
        <v>2024网工1班</v>
      </c>
      <c r="K23" s="10"/>
    </row>
    <row r="24" ht="16" customHeight="1" spans="1:11">
      <c r="A24" s="4">
        <v>21</v>
      </c>
      <c r="B24" s="5" t="s">
        <v>71</v>
      </c>
      <c r="C24" s="5" t="s">
        <v>72</v>
      </c>
      <c r="D24" s="5" t="s">
        <v>15</v>
      </c>
      <c r="E24" s="5" t="s">
        <v>25</v>
      </c>
      <c r="F24" s="5" t="s">
        <v>37</v>
      </c>
      <c r="G24" s="5" t="str">
        <f>VLOOKUP(B24,[6]学生转专业审批表!$A$1:$Q$220,17,0)</f>
        <v>2024工管2班</v>
      </c>
      <c r="H24" s="5" t="s">
        <v>16</v>
      </c>
      <c r="I24" s="5" t="s">
        <v>31</v>
      </c>
      <c r="J24" s="9" t="str">
        <f>VLOOKUP(B24,[5]Sheet1!$A$1:$F$27,6,0)</f>
        <v>2024网工1班</v>
      </c>
      <c r="K24" s="10"/>
    </row>
    <row r="25" ht="16" customHeight="1" spans="1:11">
      <c r="A25" s="4">
        <v>22</v>
      </c>
      <c r="B25" s="5" t="s">
        <v>73</v>
      </c>
      <c r="C25" s="5" t="s">
        <v>74</v>
      </c>
      <c r="D25" s="5" t="s">
        <v>15</v>
      </c>
      <c r="E25" s="5" t="s">
        <v>25</v>
      </c>
      <c r="F25" s="5" t="s">
        <v>37</v>
      </c>
      <c r="G25" s="5" t="str">
        <f>VLOOKUP(B25,[6]学生转专业审批表!$A$1:$Q$220,17,0)</f>
        <v>2024工管3班</v>
      </c>
      <c r="H25" s="5" t="s">
        <v>25</v>
      </c>
      <c r="I25" s="5" t="s">
        <v>26</v>
      </c>
      <c r="J25" s="9" t="str">
        <f>VLOOKUP(B25,[4]Sheet1!$A$1:$E$78,5,0)</f>
        <v>2024财管8班</v>
      </c>
      <c r="K25" s="10"/>
    </row>
    <row r="26" ht="16" customHeight="1" spans="1:11">
      <c r="A26" s="4">
        <v>23</v>
      </c>
      <c r="B26" s="5" t="s">
        <v>75</v>
      </c>
      <c r="C26" s="5" t="s">
        <v>76</v>
      </c>
      <c r="D26" s="5" t="s">
        <v>15</v>
      </c>
      <c r="E26" s="5" t="s">
        <v>25</v>
      </c>
      <c r="F26" s="5" t="s">
        <v>37</v>
      </c>
      <c r="G26" s="5" t="str">
        <f>VLOOKUP(B26,[6]学生转专业审批表!$A$1:$Q$220,17,0)</f>
        <v>2024工管1班</v>
      </c>
      <c r="H26" s="5" t="s">
        <v>25</v>
      </c>
      <c r="I26" s="5" t="s">
        <v>26</v>
      </c>
      <c r="J26" s="9" t="str">
        <f>VLOOKUP(B26,[4]Sheet1!$A$1:$E$78,5,0)</f>
        <v>2024财管1班</v>
      </c>
      <c r="K26" s="10"/>
    </row>
    <row r="27" ht="16" customHeight="1" spans="1:11">
      <c r="A27" s="4">
        <v>24</v>
      </c>
      <c r="B27" s="5" t="s">
        <v>77</v>
      </c>
      <c r="C27" s="5" t="s">
        <v>78</v>
      </c>
      <c r="D27" s="5" t="s">
        <v>15</v>
      </c>
      <c r="E27" s="5" t="s">
        <v>25</v>
      </c>
      <c r="F27" s="5" t="s">
        <v>37</v>
      </c>
      <c r="G27" s="5" t="str">
        <f>VLOOKUP(B27,[6]学生转专业审批表!$A$1:$Q$220,17,0)</f>
        <v>2024工管5班</v>
      </c>
      <c r="H27" s="5" t="s">
        <v>40</v>
      </c>
      <c r="I27" s="5" t="s">
        <v>64</v>
      </c>
      <c r="J27" s="9" t="str">
        <f>VLOOKUP(B27,[2]Sheet1!$A$1:$E$21,5,0)</f>
        <v>2024自动3班</v>
      </c>
      <c r="K27" s="10"/>
    </row>
    <row r="28" ht="16" customHeight="1" spans="1:11">
      <c r="A28" s="4">
        <v>25</v>
      </c>
      <c r="B28" s="5" t="s">
        <v>79</v>
      </c>
      <c r="C28" s="5" t="s">
        <v>80</v>
      </c>
      <c r="D28" s="5" t="s">
        <v>15</v>
      </c>
      <c r="E28" s="5" t="s">
        <v>25</v>
      </c>
      <c r="F28" s="5" t="s">
        <v>37</v>
      </c>
      <c r="G28" s="5" t="str">
        <f>VLOOKUP(B28,[6]学生转专业审批表!$A$1:$Q$220,17,0)</f>
        <v>2024工管1班</v>
      </c>
      <c r="H28" s="5" t="s">
        <v>16</v>
      </c>
      <c r="I28" s="5" t="s">
        <v>31</v>
      </c>
      <c r="J28" s="9" t="str">
        <f>VLOOKUP(B28,[5]Sheet1!$A$1:$F$27,6,0)</f>
        <v>2024网工1班</v>
      </c>
      <c r="K28" s="10"/>
    </row>
    <row r="29" ht="16" customHeight="1" spans="1:11">
      <c r="A29" s="4">
        <v>26</v>
      </c>
      <c r="B29" s="5" t="s">
        <v>81</v>
      </c>
      <c r="C29" s="5" t="s">
        <v>82</v>
      </c>
      <c r="D29" s="5" t="s">
        <v>15</v>
      </c>
      <c r="E29" s="5" t="s">
        <v>25</v>
      </c>
      <c r="F29" s="5" t="s">
        <v>37</v>
      </c>
      <c r="G29" s="5" t="str">
        <f>VLOOKUP(B29,[6]学生转专业审批表!$A$1:$Q$220,17,0)</f>
        <v>2024工管5班</v>
      </c>
      <c r="H29" s="5" t="s">
        <v>40</v>
      </c>
      <c r="I29" s="5" t="s">
        <v>52</v>
      </c>
      <c r="J29" s="9" t="str">
        <f>VLOOKUP(B29,[2]Sheet1!$A$1:$E$21,5,0)</f>
        <v>2024通信3班</v>
      </c>
      <c r="K29" s="10"/>
    </row>
    <row r="30" ht="16" customHeight="1" spans="1:11">
      <c r="A30" s="4">
        <v>27</v>
      </c>
      <c r="B30" s="5" t="s">
        <v>83</v>
      </c>
      <c r="C30" s="5" t="s">
        <v>84</v>
      </c>
      <c r="D30" s="5" t="s">
        <v>15</v>
      </c>
      <c r="E30" s="5" t="s">
        <v>25</v>
      </c>
      <c r="F30" s="5" t="s">
        <v>37</v>
      </c>
      <c r="G30" s="5" t="str">
        <f>VLOOKUP(B30,[6]学生转专业审批表!$A$1:$Q$220,17,0)</f>
        <v>2024工管1班</v>
      </c>
      <c r="H30" s="5" t="s">
        <v>25</v>
      </c>
      <c r="I30" s="5" t="s">
        <v>26</v>
      </c>
      <c r="J30" s="9" t="str">
        <f>VLOOKUP(B30,[4]Sheet1!$A$1:$E$78,5,0)</f>
        <v>2024财管3班</v>
      </c>
      <c r="K30" s="10"/>
    </row>
    <row r="31" ht="16" customHeight="1" spans="1:11">
      <c r="A31" s="4">
        <v>28</v>
      </c>
      <c r="B31" s="5" t="s">
        <v>85</v>
      </c>
      <c r="C31" s="5" t="s">
        <v>86</v>
      </c>
      <c r="D31" s="5" t="s">
        <v>15</v>
      </c>
      <c r="E31" s="5" t="s">
        <v>25</v>
      </c>
      <c r="F31" s="5" t="s">
        <v>37</v>
      </c>
      <c r="G31" s="5" t="str">
        <f>VLOOKUP(B31,[6]学生转专业审批表!$A$1:$Q$220,17,0)</f>
        <v>2024工管5班</v>
      </c>
      <c r="H31" s="5" t="s">
        <v>40</v>
      </c>
      <c r="I31" s="5" t="s">
        <v>64</v>
      </c>
      <c r="J31" s="9" t="str">
        <f>VLOOKUP(B31,[2]Sheet1!$A$1:$E$21,5,0)</f>
        <v>2024自动6班</v>
      </c>
      <c r="K31" s="10"/>
    </row>
    <row r="32" ht="16" customHeight="1" spans="1:11">
      <c r="A32" s="4">
        <v>29</v>
      </c>
      <c r="B32" s="5" t="s">
        <v>87</v>
      </c>
      <c r="C32" s="5" t="s">
        <v>88</v>
      </c>
      <c r="D32" s="5" t="s">
        <v>15</v>
      </c>
      <c r="E32" s="5" t="s">
        <v>25</v>
      </c>
      <c r="F32" s="5" t="s">
        <v>37</v>
      </c>
      <c r="G32" s="5" t="str">
        <f>VLOOKUP(B32,[6]学生转专业审批表!$A$1:$Q$220,17,0)</f>
        <v>2024工管2班</v>
      </c>
      <c r="H32" s="5" t="s">
        <v>16</v>
      </c>
      <c r="I32" s="5" t="s">
        <v>31</v>
      </c>
      <c r="J32" s="9" t="str">
        <f>VLOOKUP(B32,[5]Sheet1!$A$1:$F$27,6,0)</f>
        <v>2024网工1班</v>
      </c>
      <c r="K32" s="10"/>
    </row>
    <row r="33" ht="16" customHeight="1" spans="1:11">
      <c r="A33" s="4">
        <v>30</v>
      </c>
      <c r="B33" s="5" t="s">
        <v>89</v>
      </c>
      <c r="C33" s="5" t="s">
        <v>90</v>
      </c>
      <c r="D33" s="5" t="s">
        <v>15</v>
      </c>
      <c r="E33" s="5" t="s">
        <v>25</v>
      </c>
      <c r="F33" s="5" t="s">
        <v>37</v>
      </c>
      <c r="G33" s="5" t="str">
        <f>VLOOKUP(B33,[6]学生转专业审批表!$A$1:$Q$220,17,0)</f>
        <v>2024工管1班</v>
      </c>
      <c r="H33" s="5" t="s">
        <v>21</v>
      </c>
      <c r="I33" s="5" t="s">
        <v>49</v>
      </c>
      <c r="J33" s="9" t="str">
        <f>VLOOKUP(B33,[3]Sheet1!$A$1:$E$14,5,0)</f>
        <v>2024国贸1班</v>
      </c>
      <c r="K33" s="10"/>
    </row>
    <row r="34" ht="16" customHeight="1" spans="1:11">
      <c r="A34" s="4">
        <v>31</v>
      </c>
      <c r="B34" s="5" t="s">
        <v>91</v>
      </c>
      <c r="C34" s="5" t="s">
        <v>92</v>
      </c>
      <c r="D34" s="5" t="s">
        <v>15</v>
      </c>
      <c r="E34" s="5" t="s">
        <v>25</v>
      </c>
      <c r="F34" s="5" t="s">
        <v>37</v>
      </c>
      <c r="G34" s="5" t="str">
        <f>VLOOKUP(B34,[6]学生转专业审批表!$A$1:$Q$220,17,0)</f>
        <v>2024工管4班</v>
      </c>
      <c r="H34" s="5" t="s">
        <v>21</v>
      </c>
      <c r="I34" s="5" t="s">
        <v>93</v>
      </c>
      <c r="J34" s="9" t="str">
        <f>VLOOKUP(B34,[3]Sheet1!$A$1:$E$14,5,0)</f>
        <v>2024电商2班</v>
      </c>
      <c r="K34" s="10"/>
    </row>
    <row r="35" ht="16" customHeight="1" spans="1:11">
      <c r="A35" s="4">
        <v>32</v>
      </c>
      <c r="B35" s="5" t="s">
        <v>94</v>
      </c>
      <c r="C35" s="5" t="s">
        <v>95</v>
      </c>
      <c r="D35" s="5" t="s">
        <v>15</v>
      </c>
      <c r="E35" s="5" t="s">
        <v>25</v>
      </c>
      <c r="F35" s="5" t="s">
        <v>37</v>
      </c>
      <c r="G35" s="5" t="str">
        <f>VLOOKUP(B35,[6]学生转专业审批表!$A$1:$Q$220,17,0)</f>
        <v>2024工管2班</v>
      </c>
      <c r="H35" s="5" t="s">
        <v>25</v>
      </c>
      <c r="I35" s="5" t="s">
        <v>26</v>
      </c>
      <c r="J35" s="9" t="str">
        <f>VLOOKUP(B35,[4]Sheet1!$A$1:$E$78,5,0)</f>
        <v>2024财管3班</v>
      </c>
      <c r="K35" s="10"/>
    </row>
    <row r="36" ht="16" customHeight="1" spans="1:11">
      <c r="A36" s="4">
        <v>33</v>
      </c>
      <c r="B36" s="5" t="s">
        <v>96</v>
      </c>
      <c r="C36" s="5" t="s">
        <v>97</v>
      </c>
      <c r="D36" s="5" t="s">
        <v>15</v>
      </c>
      <c r="E36" s="5" t="s">
        <v>25</v>
      </c>
      <c r="F36" s="5" t="s">
        <v>37</v>
      </c>
      <c r="G36" s="5" t="str">
        <f>VLOOKUP(B36,[6]学生转专业审批表!$A$1:$Q$220,17,0)</f>
        <v>2024工管5班</v>
      </c>
      <c r="H36" s="5" t="s">
        <v>25</v>
      </c>
      <c r="I36" s="5" t="s">
        <v>98</v>
      </c>
      <c r="J36" s="9" t="str">
        <f>VLOOKUP(B36,[4]Sheet1!$A$1:$E$78,5,0)</f>
        <v>2024会计2班</v>
      </c>
      <c r="K36" s="10"/>
    </row>
    <row r="37" ht="16" customHeight="1" spans="1:11">
      <c r="A37" s="4">
        <v>34</v>
      </c>
      <c r="B37" s="5" t="s">
        <v>99</v>
      </c>
      <c r="C37" s="5" t="s">
        <v>100</v>
      </c>
      <c r="D37" s="5" t="s">
        <v>15</v>
      </c>
      <c r="E37" s="5" t="s">
        <v>25</v>
      </c>
      <c r="F37" s="5" t="s">
        <v>37</v>
      </c>
      <c r="G37" s="5" t="str">
        <f>VLOOKUP(B37,[6]学生转专业审批表!$A$1:$Q$220,17,0)</f>
        <v>2024工管1班</v>
      </c>
      <c r="H37" s="5" t="s">
        <v>25</v>
      </c>
      <c r="I37" s="5" t="s">
        <v>26</v>
      </c>
      <c r="J37" s="9" t="str">
        <f>VLOOKUP(B37,[4]Sheet1!$A$1:$E$78,5,0)</f>
        <v>2024财管4班</v>
      </c>
      <c r="K37" s="10"/>
    </row>
    <row r="38" ht="16" customHeight="1" spans="1:11">
      <c r="A38" s="4">
        <v>35</v>
      </c>
      <c r="B38" s="5" t="s">
        <v>101</v>
      </c>
      <c r="C38" s="5" t="s">
        <v>102</v>
      </c>
      <c r="D38" s="5" t="s">
        <v>15</v>
      </c>
      <c r="E38" s="5" t="s">
        <v>25</v>
      </c>
      <c r="F38" s="5" t="s">
        <v>37</v>
      </c>
      <c r="G38" s="5" t="str">
        <f>VLOOKUP(B38,[6]学生转专业审批表!$A$1:$Q$220,17,0)</f>
        <v>2024工管1班</v>
      </c>
      <c r="H38" s="5" t="s">
        <v>25</v>
      </c>
      <c r="I38" s="5" t="s">
        <v>98</v>
      </c>
      <c r="J38" s="9" t="str">
        <f>VLOOKUP(B38,[4]Sheet1!$A$1:$E$78,5,0)</f>
        <v>2024会计3班</v>
      </c>
      <c r="K38" s="10"/>
    </row>
    <row r="39" ht="16" customHeight="1" spans="1:11">
      <c r="A39" s="4">
        <v>36</v>
      </c>
      <c r="B39" s="5" t="s">
        <v>103</v>
      </c>
      <c r="C39" s="5" t="s">
        <v>104</v>
      </c>
      <c r="D39" s="5" t="s">
        <v>15</v>
      </c>
      <c r="E39" s="5" t="s">
        <v>25</v>
      </c>
      <c r="F39" s="5" t="s">
        <v>37</v>
      </c>
      <c r="G39" s="5" t="str">
        <f>VLOOKUP(B39,[6]学生转专业审批表!$A$1:$Q$220,17,0)</f>
        <v>2024工管3班</v>
      </c>
      <c r="H39" s="5" t="s">
        <v>40</v>
      </c>
      <c r="I39" s="5" t="s">
        <v>64</v>
      </c>
      <c r="J39" s="9" t="str">
        <f>VLOOKUP(B39,[2]Sheet1!$A$1:$E$21,5,0)</f>
        <v>2024自动7班</v>
      </c>
      <c r="K39" s="10"/>
    </row>
    <row r="40" ht="16" customHeight="1" spans="1:11">
      <c r="A40" s="4">
        <v>37</v>
      </c>
      <c r="B40" s="5" t="s">
        <v>105</v>
      </c>
      <c r="C40" s="5" t="s">
        <v>106</v>
      </c>
      <c r="D40" s="5" t="s">
        <v>15</v>
      </c>
      <c r="E40" s="5" t="s">
        <v>25</v>
      </c>
      <c r="F40" s="5" t="s">
        <v>37</v>
      </c>
      <c r="G40" s="5" t="str">
        <f>VLOOKUP(B40,[6]学生转专业审批表!$A$1:$Q$220,17,0)</f>
        <v>2024工管5班</v>
      </c>
      <c r="H40" s="5" t="s">
        <v>16</v>
      </c>
      <c r="I40" s="5" t="s">
        <v>34</v>
      </c>
      <c r="J40" s="9" t="str">
        <f>VLOOKUP(B40,[5]Sheet1!$A$1:$F$27,6,0)</f>
        <v>2024物工1班</v>
      </c>
      <c r="K40" s="10"/>
    </row>
    <row r="41" ht="16" customHeight="1" spans="1:11">
      <c r="A41" s="4">
        <v>38</v>
      </c>
      <c r="B41" s="5" t="s">
        <v>107</v>
      </c>
      <c r="C41" s="5" t="s">
        <v>108</v>
      </c>
      <c r="D41" s="5" t="s">
        <v>15</v>
      </c>
      <c r="E41" s="5" t="s">
        <v>25</v>
      </c>
      <c r="F41" s="5" t="s">
        <v>37</v>
      </c>
      <c r="G41" s="5" t="str">
        <f>VLOOKUP(B41,[6]学生转专业审批表!$A$1:$Q$220,17,0)</f>
        <v>2024工管5班</v>
      </c>
      <c r="H41" s="5" t="s">
        <v>25</v>
      </c>
      <c r="I41" s="5" t="s">
        <v>98</v>
      </c>
      <c r="J41" s="9" t="str">
        <f>VLOOKUP(B41,[4]Sheet1!$A$1:$E$78,5,0)</f>
        <v>2024会计3班</v>
      </c>
      <c r="K41" s="10"/>
    </row>
    <row r="42" ht="16" customHeight="1" spans="1:11">
      <c r="A42" s="4">
        <v>39</v>
      </c>
      <c r="B42" s="5" t="s">
        <v>109</v>
      </c>
      <c r="C42" s="5" t="s">
        <v>110</v>
      </c>
      <c r="D42" s="5" t="s">
        <v>15</v>
      </c>
      <c r="E42" s="5" t="s">
        <v>25</v>
      </c>
      <c r="F42" s="5" t="s">
        <v>37</v>
      </c>
      <c r="G42" s="5" t="str">
        <f>VLOOKUP(B42,[6]学生转专业审批表!$A$1:$Q$220,17,0)</f>
        <v>2024工管2班</v>
      </c>
      <c r="H42" s="5" t="s">
        <v>40</v>
      </c>
      <c r="I42" s="5" t="s">
        <v>52</v>
      </c>
      <c r="J42" s="9" t="str">
        <f>VLOOKUP(B42,[2]Sheet1!$A$1:$E$21,5,0)</f>
        <v>2024通信3班</v>
      </c>
      <c r="K42" s="10"/>
    </row>
    <row r="43" ht="16" customHeight="1" spans="1:11">
      <c r="A43" s="4">
        <v>40</v>
      </c>
      <c r="B43" s="5" t="s">
        <v>111</v>
      </c>
      <c r="C43" s="5" t="s">
        <v>112</v>
      </c>
      <c r="D43" s="5" t="s">
        <v>15</v>
      </c>
      <c r="E43" s="5" t="s">
        <v>25</v>
      </c>
      <c r="F43" s="5" t="s">
        <v>37</v>
      </c>
      <c r="G43" s="5" t="str">
        <f>VLOOKUP(B43,[6]学生转专业审批表!$A$1:$Q$220,17,0)</f>
        <v>2024工管1班</v>
      </c>
      <c r="H43" s="5" t="s">
        <v>25</v>
      </c>
      <c r="I43" s="5" t="s">
        <v>26</v>
      </c>
      <c r="J43" s="9" t="str">
        <f>VLOOKUP(B43,[4]Sheet1!$A$1:$E$78,5,0)</f>
        <v>2024财管4班</v>
      </c>
      <c r="K43" s="10"/>
    </row>
    <row r="44" ht="16" customHeight="1" spans="1:11">
      <c r="A44" s="4">
        <v>41</v>
      </c>
      <c r="B44" s="5" t="s">
        <v>113</v>
      </c>
      <c r="C44" s="5" t="s">
        <v>114</v>
      </c>
      <c r="D44" s="5" t="s">
        <v>15</v>
      </c>
      <c r="E44" s="5" t="s">
        <v>25</v>
      </c>
      <c r="F44" s="5" t="s">
        <v>37</v>
      </c>
      <c r="G44" s="5" t="str">
        <f>VLOOKUP(B44,[6]学生转专业审批表!$A$1:$Q$220,17,0)</f>
        <v>2024工管5班</v>
      </c>
      <c r="H44" s="5" t="s">
        <v>25</v>
      </c>
      <c r="I44" s="5" t="s">
        <v>26</v>
      </c>
      <c r="J44" s="9" t="str">
        <f>VLOOKUP(B44,[4]Sheet1!$A$1:$E$78,5,0)</f>
        <v>2024财管4班</v>
      </c>
      <c r="K44" s="10"/>
    </row>
    <row r="45" ht="16" customHeight="1" spans="1:11">
      <c r="A45" s="4">
        <v>42</v>
      </c>
      <c r="B45" s="5" t="s">
        <v>115</v>
      </c>
      <c r="C45" s="5" t="s">
        <v>116</v>
      </c>
      <c r="D45" s="5" t="s">
        <v>15</v>
      </c>
      <c r="E45" s="5" t="s">
        <v>25</v>
      </c>
      <c r="F45" s="5" t="s">
        <v>37</v>
      </c>
      <c r="G45" s="5" t="str">
        <f>VLOOKUP(B45,[6]学生转专业审批表!$A$1:$Q$220,17,0)</f>
        <v>2024工管3班</v>
      </c>
      <c r="H45" s="5" t="s">
        <v>16</v>
      </c>
      <c r="I45" s="5" t="s">
        <v>18</v>
      </c>
      <c r="J45" s="9" t="str">
        <f>VLOOKUP(B45,[5]Sheet1!$A$1:$F$27,6,0)</f>
        <v>2024数据3班</v>
      </c>
      <c r="K45" s="10"/>
    </row>
    <row r="46" ht="16" customHeight="1" spans="1:11">
      <c r="A46" s="4">
        <v>43</v>
      </c>
      <c r="B46" s="5" t="s">
        <v>117</v>
      </c>
      <c r="C46" s="5" t="s">
        <v>118</v>
      </c>
      <c r="D46" s="5" t="s">
        <v>15</v>
      </c>
      <c r="E46" s="5" t="s">
        <v>25</v>
      </c>
      <c r="F46" s="5" t="s">
        <v>37</v>
      </c>
      <c r="G46" s="5" t="str">
        <f>VLOOKUP(B46,[6]学生转专业审批表!$A$1:$Q$220,17,0)</f>
        <v>2024工管1班</v>
      </c>
      <c r="H46" s="5" t="s">
        <v>21</v>
      </c>
      <c r="I46" s="5" t="s">
        <v>49</v>
      </c>
      <c r="J46" s="9" t="str">
        <f>VLOOKUP(B46,[3]Sheet1!$A$1:$E$14,5,0)</f>
        <v>2024国贸2班</v>
      </c>
      <c r="K46" s="10"/>
    </row>
    <row r="47" ht="16" customHeight="1" spans="1:11">
      <c r="A47" s="4">
        <v>44</v>
      </c>
      <c r="B47" s="5" t="s">
        <v>119</v>
      </c>
      <c r="C47" s="5" t="s">
        <v>120</v>
      </c>
      <c r="D47" s="5" t="s">
        <v>15</v>
      </c>
      <c r="E47" s="5" t="s">
        <v>25</v>
      </c>
      <c r="F47" s="5" t="s">
        <v>37</v>
      </c>
      <c r="G47" s="5" t="str">
        <f>VLOOKUP(B47,[6]学生转专业审批表!$A$1:$Q$220,17,0)</f>
        <v>2024工管1班</v>
      </c>
      <c r="H47" s="5" t="s">
        <v>25</v>
      </c>
      <c r="I47" s="5" t="s">
        <v>26</v>
      </c>
      <c r="J47" s="9" t="str">
        <f>VLOOKUP(B47,[4]Sheet1!$A$1:$E$78,5,0)</f>
        <v>2024财管4班</v>
      </c>
      <c r="K47" s="10"/>
    </row>
    <row r="48" ht="16" customHeight="1" spans="1:11">
      <c r="A48" s="4">
        <v>45</v>
      </c>
      <c r="B48" s="5" t="s">
        <v>121</v>
      </c>
      <c r="C48" s="5" t="s">
        <v>122</v>
      </c>
      <c r="D48" s="5" t="s">
        <v>15</v>
      </c>
      <c r="E48" s="5" t="s">
        <v>25</v>
      </c>
      <c r="F48" s="5" t="s">
        <v>37</v>
      </c>
      <c r="G48" s="5" t="str">
        <f>VLOOKUP(B48,[6]学生转专业审批表!$A$1:$Q$220,17,0)</f>
        <v>2024工管4班</v>
      </c>
      <c r="H48" s="5" t="s">
        <v>40</v>
      </c>
      <c r="I48" s="5" t="s">
        <v>64</v>
      </c>
      <c r="J48" s="9" t="str">
        <f>VLOOKUP(B48,[2]Sheet1!$A$1:$E$21,5,0)</f>
        <v>2024自动4班</v>
      </c>
      <c r="K48" s="10"/>
    </row>
    <row r="49" ht="16" customHeight="1" spans="1:11">
      <c r="A49" s="4">
        <v>46</v>
      </c>
      <c r="B49" s="5" t="s">
        <v>123</v>
      </c>
      <c r="C49" s="5" t="s">
        <v>124</v>
      </c>
      <c r="D49" s="5" t="s">
        <v>15</v>
      </c>
      <c r="E49" s="5" t="s">
        <v>25</v>
      </c>
      <c r="F49" s="5" t="s">
        <v>37</v>
      </c>
      <c r="G49" s="5" t="str">
        <f>VLOOKUP(B49,[6]学生转专业审批表!$A$1:$Q$220,17,0)</f>
        <v>2024工管4班</v>
      </c>
      <c r="H49" s="5" t="s">
        <v>21</v>
      </c>
      <c r="I49" s="5" t="s">
        <v>22</v>
      </c>
      <c r="J49" s="9" t="str">
        <f>VLOOKUP(B49,[3]Sheet1!$A$1:$E$14,5,0)</f>
        <v>2024商英3班</v>
      </c>
      <c r="K49" s="10"/>
    </row>
    <row r="50" ht="16" customHeight="1" spans="1:11">
      <c r="A50" s="4">
        <v>47</v>
      </c>
      <c r="B50" s="5" t="s">
        <v>125</v>
      </c>
      <c r="C50" s="5" t="s">
        <v>126</v>
      </c>
      <c r="D50" s="5" t="s">
        <v>15</v>
      </c>
      <c r="E50" s="5" t="s">
        <v>25</v>
      </c>
      <c r="F50" s="5" t="s">
        <v>37</v>
      </c>
      <c r="G50" s="5" t="str">
        <f>VLOOKUP(B50,[6]学生转专业审批表!$A$1:$Q$220,17,0)</f>
        <v>2024工管3班</v>
      </c>
      <c r="H50" s="5" t="s">
        <v>25</v>
      </c>
      <c r="I50" s="5" t="s">
        <v>26</v>
      </c>
      <c r="J50" s="9" t="str">
        <f>VLOOKUP(B50,[4]Sheet1!$A$1:$E$78,5,0)</f>
        <v>2024财管5班</v>
      </c>
      <c r="K50" s="10"/>
    </row>
    <row r="51" ht="16" customHeight="1" spans="1:11">
      <c r="A51" s="4">
        <v>48</v>
      </c>
      <c r="B51" s="5" t="s">
        <v>127</v>
      </c>
      <c r="C51" s="5" t="s">
        <v>128</v>
      </c>
      <c r="D51" s="5" t="s">
        <v>15</v>
      </c>
      <c r="E51" s="5" t="s">
        <v>25</v>
      </c>
      <c r="F51" s="5" t="s">
        <v>37</v>
      </c>
      <c r="G51" s="5" t="str">
        <f>VLOOKUP(B51,[6]学生转专业审批表!$A$1:$Q$220,17,0)</f>
        <v>2024工管3班</v>
      </c>
      <c r="H51" s="5" t="s">
        <v>40</v>
      </c>
      <c r="I51" s="5" t="s">
        <v>64</v>
      </c>
      <c r="J51" s="9" t="str">
        <f>VLOOKUP(B51,[2]Sheet1!$A$1:$E$21,5,0)</f>
        <v>2024自动6班</v>
      </c>
      <c r="K51" s="10"/>
    </row>
    <row r="52" ht="16" customHeight="1" spans="1:11">
      <c r="A52" s="4">
        <v>49</v>
      </c>
      <c r="B52" s="5" t="s">
        <v>129</v>
      </c>
      <c r="C52" s="5" t="s">
        <v>130</v>
      </c>
      <c r="D52" s="5" t="s">
        <v>15</v>
      </c>
      <c r="E52" s="5" t="s">
        <v>25</v>
      </c>
      <c r="F52" s="5" t="s">
        <v>37</v>
      </c>
      <c r="G52" s="5" t="str">
        <f>VLOOKUP(B52,[6]学生转专业审批表!$A$1:$Q$220,17,0)</f>
        <v>2024工管4班</v>
      </c>
      <c r="H52" s="5" t="s">
        <v>25</v>
      </c>
      <c r="I52" s="5" t="s">
        <v>98</v>
      </c>
      <c r="J52" s="9" t="str">
        <f>VLOOKUP(B52,[4]Sheet1!$A$1:$E$78,5,0)</f>
        <v>2024会计5班</v>
      </c>
      <c r="K52" s="10"/>
    </row>
    <row r="53" ht="16" customHeight="1" spans="1:11">
      <c r="A53" s="4">
        <v>50</v>
      </c>
      <c r="B53" s="5" t="s">
        <v>131</v>
      </c>
      <c r="C53" s="5" t="s">
        <v>132</v>
      </c>
      <c r="D53" s="5" t="s">
        <v>15</v>
      </c>
      <c r="E53" s="5" t="s">
        <v>25</v>
      </c>
      <c r="F53" s="5" t="s">
        <v>37</v>
      </c>
      <c r="G53" s="5" t="str">
        <f>VLOOKUP(B53,[6]学生转专业审批表!$A$1:$Q$220,17,0)</f>
        <v>2024工管2班</v>
      </c>
      <c r="H53" s="5" t="s">
        <v>25</v>
      </c>
      <c r="I53" s="5" t="s">
        <v>26</v>
      </c>
      <c r="J53" s="9" t="str">
        <f>VLOOKUP(B53,[4]Sheet1!$A$1:$E$78,5,0)</f>
        <v>2024财管6班</v>
      </c>
      <c r="K53" s="10"/>
    </row>
    <row r="54" ht="16" customHeight="1" spans="1:11">
      <c r="A54" s="4">
        <v>51</v>
      </c>
      <c r="B54" s="5" t="s">
        <v>133</v>
      </c>
      <c r="C54" s="5" t="s">
        <v>134</v>
      </c>
      <c r="D54" s="5" t="s">
        <v>15</v>
      </c>
      <c r="E54" s="5" t="s">
        <v>25</v>
      </c>
      <c r="F54" s="5" t="s">
        <v>37</v>
      </c>
      <c r="G54" s="5" t="str">
        <f>VLOOKUP(B54,[6]学生转专业审批表!$A$1:$Q$220,17,0)</f>
        <v>2024工管1班</v>
      </c>
      <c r="H54" s="5" t="s">
        <v>25</v>
      </c>
      <c r="I54" s="5" t="s">
        <v>98</v>
      </c>
      <c r="J54" s="9" t="str">
        <f>VLOOKUP(B54,[4]Sheet1!$A$1:$E$78,5,0)</f>
        <v>2024会计2班</v>
      </c>
      <c r="K54" s="10"/>
    </row>
    <row r="55" ht="16" customHeight="1" spans="1:11">
      <c r="A55" s="4">
        <v>52</v>
      </c>
      <c r="B55" s="5" t="s">
        <v>135</v>
      </c>
      <c r="C55" s="5" t="s">
        <v>136</v>
      </c>
      <c r="D55" s="5" t="s">
        <v>15</v>
      </c>
      <c r="E55" s="5" t="s">
        <v>25</v>
      </c>
      <c r="F55" s="5" t="s">
        <v>37</v>
      </c>
      <c r="G55" s="5" t="str">
        <f>VLOOKUP(B55,[6]学生转专业审批表!$A$1:$Q$220,17,0)</f>
        <v>2024工管4班</v>
      </c>
      <c r="H55" s="5" t="s">
        <v>25</v>
      </c>
      <c r="I55" s="5" t="s">
        <v>26</v>
      </c>
      <c r="J55" s="9" t="str">
        <f>VLOOKUP(B55,[4]Sheet1!$A$1:$E$78,5,0)</f>
        <v>2024财管6班</v>
      </c>
      <c r="K55" s="10"/>
    </row>
    <row r="56" ht="16" customHeight="1" spans="1:11">
      <c r="A56" s="4">
        <v>53</v>
      </c>
      <c r="B56" s="5" t="s">
        <v>137</v>
      </c>
      <c r="C56" s="5" t="s">
        <v>138</v>
      </c>
      <c r="D56" s="5" t="s">
        <v>15</v>
      </c>
      <c r="E56" s="5" t="s">
        <v>25</v>
      </c>
      <c r="F56" s="5" t="s">
        <v>37</v>
      </c>
      <c r="G56" s="5" t="str">
        <f>VLOOKUP(B56,[6]学生转专业审批表!$A$1:$Q$220,17,0)</f>
        <v>2024工管4班</v>
      </c>
      <c r="H56" s="5" t="s">
        <v>25</v>
      </c>
      <c r="I56" s="5" t="s">
        <v>26</v>
      </c>
      <c r="J56" s="9" t="str">
        <f>VLOOKUP(B56,[4]Sheet1!$A$1:$E$78,5,0)</f>
        <v>2024财管6班</v>
      </c>
      <c r="K56" s="10"/>
    </row>
    <row r="57" ht="16" customHeight="1" spans="1:11">
      <c r="A57" s="4">
        <v>54</v>
      </c>
      <c r="B57" s="5" t="s">
        <v>139</v>
      </c>
      <c r="C57" s="5" t="s">
        <v>140</v>
      </c>
      <c r="D57" s="5" t="s">
        <v>15</v>
      </c>
      <c r="E57" s="5" t="s">
        <v>25</v>
      </c>
      <c r="F57" s="5" t="s">
        <v>37</v>
      </c>
      <c r="G57" s="5" t="str">
        <f>VLOOKUP(B57,[6]学生转专业审批表!$A$1:$Q$220,17,0)</f>
        <v>2024工管4班</v>
      </c>
      <c r="H57" s="5" t="s">
        <v>25</v>
      </c>
      <c r="I57" s="5" t="s">
        <v>26</v>
      </c>
      <c r="J57" s="9" t="str">
        <f>VLOOKUP(B57,[4]Sheet1!$A$1:$E$78,5,0)</f>
        <v>2024财管1班</v>
      </c>
      <c r="K57" s="10"/>
    </row>
    <row r="58" ht="16" customHeight="1" spans="1:11">
      <c r="A58" s="4">
        <v>55</v>
      </c>
      <c r="B58" s="5" t="s">
        <v>141</v>
      </c>
      <c r="C58" s="5" t="s">
        <v>142</v>
      </c>
      <c r="D58" s="5" t="s">
        <v>15</v>
      </c>
      <c r="E58" s="5" t="s">
        <v>25</v>
      </c>
      <c r="F58" s="5" t="s">
        <v>37</v>
      </c>
      <c r="G58" s="5" t="str">
        <f>VLOOKUP(B58,[6]学生转专业审批表!$A$1:$Q$220,17,0)</f>
        <v>2024工管3班</v>
      </c>
      <c r="H58" s="5" t="s">
        <v>21</v>
      </c>
      <c r="I58" s="5" t="s">
        <v>49</v>
      </c>
      <c r="J58" s="9" t="str">
        <f>VLOOKUP(B58,[3]Sheet1!$A$1:$E$14,5,0)</f>
        <v>2024国贸3班</v>
      </c>
      <c r="K58" s="10"/>
    </row>
    <row r="59" ht="16" customHeight="1" spans="1:11">
      <c r="A59" s="4">
        <v>56</v>
      </c>
      <c r="B59" s="5" t="s">
        <v>143</v>
      </c>
      <c r="C59" s="5" t="s">
        <v>144</v>
      </c>
      <c r="D59" s="5" t="s">
        <v>15</v>
      </c>
      <c r="E59" s="5" t="s">
        <v>25</v>
      </c>
      <c r="F59" s="5" t="s">
        <v>37</v>
      </c>
      <c r="G59" s="5" t="str">
        <f>VLOOKUP(B59,[6]学生转专业审批表!$A$1:$Q$220,17,0)</f>
        <v>2024工管3班</v>
      </c>
      <c r="H59" s="5" t="s">
        <v>40</v>
      </c>
      <c r="I59" s="5" t="s">
        <v>64</v>
      </c>
      <c r="J59" s="9" t="str">
        <f>VLOOKUP(B59,[2]Sheet1!$A$1:$E$21,5,0)</f>
        <v>2024自动2班</v>
      </c>
      <c r="K59" s="10"/>
    </row>
    <row r="60" ht="16" customHeight="1" spans="1:11">
      <c r="A60" s="4">
        <v>57</v>
      </c>
      <c r="B60" s="11" t="s">
        <v>145</v>
      </c>
      <c r="C60" s="5" t="s">
        <v>146</v>
      </c>
      <c r="D60" s="5" t="s">
        <v>15</v>
      </c>
      <c r="E60" s="5" t="s">
        <v>25</v>
      </c>
      <c r="F60" s="5" t="s">
        <v>37</v>
      </c>
      <c r="G60" s="5" t="str">
        <f>VLOOKUP(B60,[6]学生转专业审批表!$A$1:$Q$220,17,0)</f>
        <v>2024工管5班</v>
      </c>
      <c r="H60" s="5" t="s">
        <v>25</v>
      </c>
      <c r="I60" s="5" t="s">
        <v>98</v>
      </c>
      <c r="J60" s="9" t="str">
        <f>VLOOKUP(B60,[4]Sheet1!$A$1:$E$78,5,0)</f>
        <v>2024会计8班</v>
      </c>
      <c r="K60" s="10"/>
    </row>
    <row r="61" ht="16" customHeight="1" spans="1:11">
      <c r="A61" s="4">
        <v>58</v>
      </c>
      <c r="B61" s="11" t="s">
        <v>147</v>
      </c>
      <c r="C61" s="5" t="s">
        <v>148</v>
      </c>
      <c r="D61" s="5" t="s">
        <v>15</v>
      </c>
      <c r="E61" s="5" t="s">
        <v>25</v>
      </c>
      <c r="F61" s="5" t="s">
        <v>37</v>
      </c>
      <c r="G61" s="5" t="str">
        <f>VLOOKUP(B61,[6]学生转专业审批表!$A$1:$Q$220,17,0)</f>
        <v>2024工管5班</v>
      </c>
      <c r="H61" s="5" t="s">
        <v>25</v>
      </c>
      <c r="I61" s="5" t="s">
        <v>26</v>
      </c>
      <c r="J61" s="9" t="str">
        <f>VLOOKUP(B61,[4]Sheet1!$A$1:$E$78,5,0)</f>
        <v>2024财管8班</v>
      </c>
      <c r="K61" s="10"/>
    </row>
    <row r="62" ht="16" customHeight="1" spans="1:11">
      <c r="A62" s="4">
        <v>59</v>
      </c>
      <c r="B62" s="11" t="s">
        <v>149</v>
      </c>
      <c r="C62" s="5" t="s">
        <v>150</v>
      </c>
      <c r="D62" s="5" t="s">
        <v>15</v>
      </c>
      <c r="E62" s="5" t="s">
        <v>25</v>
      </c>
      <c r="F62" s="5" t="s">
        <v>37</v>
      </c>
      <c r="G62" s="5" t="str">
        <f>VLOOKUP(B62,[6]学生转专业审批表!$A$1:$Q$220,17,0)</f>
        <v>2024工管5班</v>
      </c>
      <c r="H62" s="5" t="s">
        <v>25</v>
      </c>
      <c r="I62" s="5" t="s">
        <v>98</v>
      </c>
      <c r="J62" s="9" t="str">
        <f>VLOOKUP(B62,[4]Sheet1!$A$1:$E$78,5,0)</f>
        <v>2024会计2班</v>
      </c>
      <c r="K62" s="10"/>
    </row>
    <row r="63" ht="16" customHeight="1" spans="1:11">
      <c r="A63" s="4">
        <v>60</v>
      </c>
      <c r="B63" s="11" t="s">
        <v>151</v>
      </c>
      <c r="C63" s="5" t="s">
        <v>152</v>
      </c>
      <c r="D63" s="5" t="s">
        <v>15</v>
      </c>
      <c r="E63" s="5" t="s">
        <v>25</v>
      </c>
      <c r="F63" s="5" t="s">
        <v>37</v>
      </c>
      <c r="G63" s="5" t="str">
        <f>VLOOKUP(B63,[6]学生转专业审批表!$A$1:$Q$220,17,0)</f>
        <v>2024工管5班</v>
      </c>
      <c r="H63" s="5" t="s">
        <v>16</v>
      </c>
      <c r="I63" s="5" t="s">
        <v>31</v>
      </c>
      <c r="J63" s="9" t="str">
        <f>VLOOKUP(B63,[5]Sheet1!$A$1:$F$27,6,0)</f>
        <v>2024网工2班</v>
      </c>
      <c r="K63" s="10"/>
    </row>
    <row r="64" ht="16" customHeight="1" spans="1:11">
      <c r="A64" s="4">
        <v>61</v>
      </c>
      <c r="B64" s="5" t="s">
        <v>153</v>
      </c>
      <c r="C64" s="5" t="s">
        <v>154</v>
      </c>
      <c r="D64" s="5" t="s">
        <v>15</v>
      </c>
      <c r="E64" s="5" t="s">
        <v>25</v>
      </c>
      <c r="F64" s="5" t="s">
        <v>37</v>
      </c>
      <c r="G64" s="5" t="str">
        <f>VLOOKUP(B64,[6]学生转专业审批表!$A$1:$Q$220,17,0)</f>
        <v>2024工管4班</v>
      </c>
      <c r="H64" s="5" t="s">
        <v>16</v>
      </c>
      <c r="I64" s="5" t="s">
        <v>34</v>
      </c>
      <c r="J64" s="9" t="str">
        <f>VLOOKUP(B64,[5]Sheet1!$A$1:$F$27,6,0)</f>
        <v>2024物工1班</v>
      </c>
      <c r="K64" s="10"/>
    </row>
    <row r="65" ht="16" customHeight="1" spans="1:11">
      <c r="A65" s="4">
        <v>62</v>
      </c>
      <c r="B65" s="5" t="s">
        <v>155</v>
      </c>
      <c r="C65" s="5" t="s">
        <v>156</v>
      </c>
      <c r="D65" s="5" t="s">
        <v>15</v>
      </c>
      <c r="E65" s="5" t="s">
        <v>25</v>
      </c>
      <c r="F65" s="5" t="s">
        <v>53</v>
      </c>
      <c r="G65" s="5" t="str">
        <f>VLOOKUP(B65,[6]学生转专业审批表!$A$1:$Q$220,17,0)</f>
        <v>2024造价2班</v>
      </c>
      <c r="H65" s="5" t="s">
        <v>40</v>
      </c>
      <c r="I65" s="5" t="s">
        <v>52</v>
      </c>
      <c r="J65" s="9" t="str">
        <f>VLOOKUP(B65,[2]Sheet1!$A$1:$E$21,5,0)</f>
        <v>2024通信3班</v>
      </c>
      <c r="K65" s="10"/>
    </row>
    <row r="66" ht="16" customHeight="1" spans="1:11">
      <c r="A66" s="4">
        <v>63</v>
      </c>
      <c r="B66" s="5" t="s">
        <v>157</v>
      </c>
      <c r="C66" s="5" t="s">
        <v>158</v>
      </c>
      <c r="D66" s="5" t="s">
        <v>15</v>
      </c>
      <c r="E66" s="5" t="s">
        <v>25</v>
      </c>
      <c r="F66" s="5" t="s">
        <v>53</v>
      </c>
      <c r="G66" s="5" t="str">
        <f>VLOOKUP(B66,[6]学生转专业审批表!$A$1:$Q$220,17,0)</f>
        <v>2024造价3班</v>
      </c>
      <c r="H66" s="5" t="s">
        <v>16</v>
      </c>
      <c r="I66" s="5" t="s">
        <v>17</v>
      </c>
      <c r="J66" s="9" t="str">
        <f>VLOOKUP(B66,[5]Sheet1!$A$1:$F$27,6,0)</f>
        <v>2024软工6班</v>
      </c>
      <c r="K66" s="10"/>
    </row>
    <row r="67" ht="16" customHeight="1" spans="1:11">
      <c r="A67" s="4">
        <v>64</v>
      </c>
      <c r="B67" s="5" t="s">
        <v>159</v>
      </c>
      <c r="C67" s="5" t="s">
        <v>160</v>
      </c>
      <c r="D67" s="5" t="s">
        <v>15</v>
      </c>
      <c r="E67" s="5" t="s">
        <v>25</v>
      </c>
      <c r="F67" s="5" t="s">
        <v>53</v>
      </c>
      <c r="G67" s="5" t="str">
        <f>VLOOKUP(B67,[6]学生转专业审批表!$A$1:$Q$220,17,0)</f>
        <v>2024造价2班</v>
      </c>
      <c r="H67" s="5" t="s">
        <v>40</v>
      </c>
      <c r="I67" s="5" t="s">
        <v>64</v>
      </c>
      <c r="J67" s="9" t="str">
        <f>VLOOKUP(B67,[2]Sheet1!$A$1:$E$21,5,0)</f>
        <v>2024自动4班</v>
      </c>
      <c r="K67" s="10"/>
    </row>
    <row r="68" ht="16" customHeight="1" spans="1:11">
      <c r="A68" s="4">
        <v>65</v>
      </c>
      <c r="B68" s="5" t="s">
        <v>161</v>
      </c>
      <c r="C68" s="5" t="s">
        <v>162</v>
      </c>
      <c r="D68" s="5" t="s">
        <v>15</v>
      </c>
      <c r="E68" s="5" t="s">
        <v>25</v>
      </c>
      <c r="F68" s="5" t="s">
        <v>53</v>
      </c>
      <c r="G68" s="5" t="str">
        <f>VLOOKUP(B68,[6]学生转专业审批表!$A$1:$Q$220,17,0)</f>
        <v>2024造价1班</v>
      </c>
      <c r="H68" s="5" t="s">
        <v>25</v>
      </c>
      <c r="I68" s="5" t="s">
        <v>26</v>
      </c>
      <c r="J68" s="9" t="str">
        <f>VLOOKUP(B68,[4]Sheet1!$A$1:$E$78,5,0)</f>
        <v>2024财管2班</v>
      </c>
      <c r="K68" s="10"/>
    </row>
    <row r="69" ht="16" customHeight="1" spans="1:11">
      <c r="A69" s="4">
        <v>66</v>
      </c>
      <c r="B69" s="5" t="s">
        <v>163</v>
      </c>
      <c r="C69" s="5" t="s">
        <v>164</v>
      </c>
      <c r="D69" s="5" t="s">
        <v>15</v>
      </c>
      <c r="E69" s="5" t="s">
        <v>25</v>
      </c>
      <c r="F69" s="5" t="s">
        <v>53</v>
      </c>
      <c r="G69" s="5" t="str">
        <f>VLOOKUP(B69,[6]学生转专业审批表!$A$1:$Q$220,17,0)</f>
        <v>2024造价1班</v>
      </c>
      <c r="H69" s="5" t="s">
        <v>21</v>
      </c>
      <c r="I69" s="5" t="s">
        <v>22</v>
      </c>
      <c r="J69" s="9" t="str">
        <f>VLOOKUP(B69,[3]Sheet1!$A$1:$E$14,5,0)</f>
        <v>2024商英1班</v>
      </c>
      <c r="K69" s="10"/>
    </row>
    <row r="70" ht="16" customHeight="1" spans="1:11">
      <c r="A70" s="4">
        <v>67</v>
      </c>
      <c r="B70" s="5" t="s">
        <v>165</v>
      </c>
      <c r="C70" s="5" t="s">
        <v>166</v>
      </c>
      <c r="D70" s="5" t="s">
        <v>15</v>
      </c>
      <c r="E70" s="5" t="s">
        <v>25</v>
      </c>
      <c r="F70" s="5" t="s">
        <v>53</v>
      </c>
      <c r="G70" s="5" t="str">
        <f>VLOOKUP(B70,[6]学生转专业审批表!$A$1:$Q$220,17,0)</f>
        <v>2024造价1班</v>
      </c>
      <c r="H70" s="5" t="s">
        <v>21</v>
      </c>
      <c r="I70" s="5" t="s">
        <v>22</v>
      </c>
      <c r="J70" s="9" t="str">
        <f>VLOOKUP(B70,[3]Sheet1!$A$1:$E$14,5,0)</f>
        <v>2024商英2班</v>
      </c>
      <c r="K70" s="10"/>
    </row>
    <row r="71" ht="16" customHeight="1" spans="1:11">
      <c r="A71" s="4">
        <v>68</v>
      </c>
      <c r="B71" s="5" t="s">
        <v>167</v>
      </c>
      <c r="C71" s="5" t="s">
        <v>168</v>
      </c>
      <c r="D71" s="5" t="s">
        <v>15</v>
      </c>
      <c r="E71" s="5" t="s">
        <v>25</v>
      </c>
      <c r="F71" s="5" t="s">
        <v>53</v>
      </c>
      <c r="G71" s="5" t="str">
        <f>VLOOKUP(B71,[6]学生转专业审批表!$A$1:$Q$220,17,0)</f>
        <v>2024造价1班</v>
      </c>
      <c r="H71" s="5" t="s">
        <v>16</v>
      </c>
      <c r="I71" s="5" t="s">
        <v>18</v>
      </c>
      <c r="J71" s="9" t="str">
        <f>VLOOKUP(B71,[5]Sheet1!$A$1:$F$27,6,0)</f>
        <v>2024数据5班</v>
      </c>
      <c r="K71" s="10"/>
    </row>
    <row r="72" ht="16" customHeight="1" spans="1:11">
      <c r="A72" s="4">
        <v>69</v>
      </c>
      <c r="B72" s="5" t="s">
        <v>169</v>
      </c>
      <c r="C72" s="5" t="s">
        <v>170</v>
      </c>
      <c r="D72" s="5" t="s">
        <v>15</v>
      </c>
      <c r="E72" s="5" t="s">
        <v>25</v>
      </c>
      <c r="F72" s="5" t="s">
        <v>53</v>
      </c>
      <c r="G72" s="5" t="str">
        <f>VLOOKUP(B72,[6]学生转专业审批表!$A$1:$Q$220,17,0)</f>
        <v>2024造价3班</v>
      </c>
      <c r="H72" s="5" t="s">
        <v>16</v>
      </c>
      <c r="I72" s="5" t="s">
        <v>17</v>
      </c>
      <c r="J72" s="9" t="str">
        <f>VLOOKUP(B72,[5]Sheet1!$A$1:$F$27,6,0)</f>
        <v>2024软工3班</v>
      </c>
      <c r="K72" s="10"/>
    </row>
    <row r="73" ht="16" customHeight="1" spans="1:11">
      <c r="A73" s="4">
        <v>70</v>
      </c>
      <c r="B73" s="5" t="s">
        <v>171</v>
      </c>
      <c r="C73" s="5" t="s">
        <v>172</v>
      </c>
      <c r="D73" s="5" t="s">
        <v>15</v>
      </c>
      <c r="E73" s="5" t="s">
        <v>25</v>
      </c>
      <c r="F73" s="5" t="s">
        <v>53</v>
      </c>
      <c r="G73" s="5" t="str">
        <f>VLOOKUP(B73,[6]学生转专业审批表!$A$1:$Q$220,17,0)</f>
        <v>2024造价1班</v>
      </c>
      <c r="H73" s="5" t="s">
        <v>25</v>
      </c>
      <c r="I73" s="5" t="s">
        <v>26</v>
      </c>
      <c r="J73" s="9" t="str">
        <f>VLOOKUP(B73,[4]Sheet1!$A$1:$E$78,5,0)</f>
        <v>2024财管2班</v>
      </c>
      <c r="K73" s="10"/>
    </row>
    <row r="74" ht="16" customHeight="1" spans="1:11">
      <c r="A74" s="4">
        <v>71</v>
      </c>
      <c r="B74" s="5" t="s">
        <v>173</v>
      </c>
      <c r="C74" s="5" t="s">
        <v>174</v>
      </c>
      <c r="D74" s="5" t="s">
        <v>15</v>
      </c>
      <c r="E74" s="5" t="s">
        <v>25</v>
      </c>
      <c r="F74" s="5" t="s">
        <v>53</v>
      </c>
      <c r="G74" s="5" t="str">
        <f>VLOOKUP(B74,[6]学生转专业审批表!$A$1:$Q$220,17,0)</f>
        <v>2024造价1班</v>
      </c>
      <c r="H74" s="5" t="s">
        <v>25</v>
      </c>
      <c r="I74" s="5" t="s">
        <v>26</v>
      </c>
      <c r="J74" s="9" t="str">
        <f>VLOOKUP(B74,[4]Sheet1!$A$1:$E$78,5,0)</f>
        <v>2024财管2班</v>
      </c>
      <c r="K74" s="10"/>
    </row>
    <row r="75" ht="16" customHeight="1" spans="1:11">
      <c r="A75" s="4">
        <v>72</v>
      </c>
      <c r="B75" s="5" t="s">
        <v>175</v>
      </c>
      <c r="C75" s="5" t="s">
        <v>176</v>
      </c>
      <c r="D75" s="5" t="s">
        <v>15</v>
      </c>
      <c r="E75" s="5" t="s">
        <v>25</v>
      </c>
      <c r="F75" s="5" t="s">
        <v>53</v>
      </c>
      <c r="G75" s="5" t="str">
        <f>VLOOKUP(B75,[6]学生转专业审批表!$A$1:$Q$220,17,0)</f>
        <v>2024造价2班</v>
      </c>
      <c r="H75" s="5" t="s">
        <v>16</v>
      </c>
      <c r="I75" s="5" t="s">
        <v>34</v>
      </c>
      <c r="J75" s="9" t="str">
        <f>VLOOKUP(B75,[5]Sheet1!$A$1:$F$27,6,0)</f>
        <v>2024物工1班</v>
      </c>
      <c r="K75" s="10"/>
    </row>
    <row r="76" ht="16" customHeight="1" spans="1:11">
      <c r="A76" s="4">
        <v>73</v>
      </c>
      <c r="B76" s="5" t="s">
        <v>177</v>
      </c>
      <c r="C76" s="5" t="s">
        <v>178</v>
      </c>
      <c r="D76" s="5" t="s">
        <v>15</v>
      </c>
      <c r="E76" s="5" t="s">
        <v>25</v>
      </c>
      <c r="F76" s="5" t="s">
        <v>53</v>
      </c>
      <c r="G76" s="5" t="str">
        <f>VLOOKUP(B76,[6]学生转专业审批表!$A$1:$Q$220,17,0)</f>
        <v>2024造价3班</v>
      </c>
      <c r="H76" s="5" t="s">
        <v>16</v>
      </c>
      <c r="I76" s="5" t="s">
        <v>31</v>
      </c>
      <c r="J76" s="9" t="str">
        <f>VLOOKUP(B76,[5]Sheet1!$A$1:$F$27,6,0)</f>
        <v>2024网工1班</v>
      </c>
      <c r="K76" s="10"/>
    </row>
    <row r="77" ht="16" customHeight="1" spans="1:11">
      <c r="A77" s="4">
        <v>74</v>
      </c>
      <c r="B77" s="5" t="s">
        <v>179</v>
      </c>
      <c r="C77" s="5" t="s">
        <v>180</v>
      </c>
      <c r="D77" s="5" t="s">
        <v>15</v>
      </c>
      <c r="E77" s="5" t="s">
        <v>25</v>
      </c>
      <c r="F77" s="5" t="s">
        <v>53</v>
      </c>
      <c r="G77" s="5" t="str">
        <f>VLOOKUP(B77,[6]学生转专业审批表!$A$1:$Q$220,17,0)</f>
        <v>2024造价2班</v>
      </c>
      <c r="H77" s="5" t="s">
        <v>25</v>
      </c>
      <c r="I77" s="5" t="s">
        <v>98</v>
      </c>
      <c r="J77" s="9" t="str">
        <f>VLOOKUP(B77,[4]Sheet1!$A$1:$E$78,5,0)</f>
        <v>2024会计4班</v>
      </c>
      <c r="K77" s="10"/>
    </row>
    <row r="78" ht="16" customHeight="1" spans="1:11">
      <c r="A78" s="4">
        <v>75</v>
      </c>
      <c r="B78" s="5" t="s">
        <v>181</v>
      </c>
      <c r="C78" s="5" t="s">
        <v>182</v>
      </c>
      <c r="D78" s="5" t="s">
        <v>15</v>
      </c>
      <c r="E78" s="5" t="s">
        <v>25</v>
      </c>
      <c r="F78" s="5" t="s">
        <v>53</v>
      </c>
      <c r="G78" s="5" t="str">
        <f>VLOOKUP(B78,[6]学生转专业审批表!$A$1:$Q$220,17,0)</f>
        <v>2024造价3班</v>
      </c>
      <c r="H78" s="5" t="s">
        <v>40</v>
      </c>
      <c r="I78" s="5" t="s">
        <v>64</v>
      </c>
      <c r="J78" s="9" t="str">
        <f>VLOOKUP(B78,[2]Sheet1!$A$1:$E$21,5,0)</f>
        <v>2024自动3班</v>
      </c>
      <c r="K78" s="10"/>
    </row>
    <row r="79" ht="16" customHeight="1" spans="1:11">
      <c r="A79" s="4">
        <v>76</v>
      </c>
      <c r="B79" s="5" t="s">
        <v>183</v>
      </c>
      <c r="C79" s="5" t="s">
        <v>184</v>
      </c>
      <c r="D79" s="5" t="s">
        <v>15</v>
      </c>
      <c r="E79" s="5" t="s">
        <v>25</v>
      </c>
      <c r="F79" s="5" t="s">
        <v>53</v>
      </c>
      <c r="G79" s="5" t="str">
        <f>VLOOKUP(B79,[6]学生转专业审批表!$A$1:$Q$220,17,0)</f>
        <v>2024造价4班</v>
      </c>
      <c r="H79" s="5" t="s">
        <v>25</v>
      </c>
      <c r="I79" s="5" t="s">
        <v>98</v>
      </c>
      <c r="J79" s="9" t="str">
        <f>VLOOKUP(B79,[4]Sheet1!$A$1:$E$78,5,0)</f>
        <v>2024会计5班</v>
      </c>
      <c r="K79" s="10"/>
    </row>
    <row r="80" ht="16" customHeight="1" spans="1:11">
      <c r="A80" s="4">
        <v>77</v>
      </c>
      <c r="B80" s="5" t="s">
        <v>185</v>
      </c>
      <c r="C80" s="5" t="s">
        <v>186</v>
      </c>
      <c r="D80" s="5" t="s">
        <v>15</v>
      </c>
      <c r="E80" s="5" t="s">
        <v>25</v>
      </c>
      <c r="F80" s="5" t="s">
        <v>53</v>
      </c>
      <c r="G80" s="5" t="str">
        <f>VLOOKUP(B80,[6]学生转专业审批表!$A$1:$Q$220,17,0)</f>
        <v>2024造价4班</v>
      </c>
      <c r="H80" s="5" t="s">
        <v>25</v>
      </c>
      <c r="I80" s="5" t="s">
        <v>26</v>
      </c>
      <c r="J80" s="9" t="str">
        <f>VLOOKUP(B80,[4]Sheet1!$A$1:$E$78,5,0)</f>
        <v>2024财管5班</v>
      </c>
      <c r="K80" s="10"/>
    </row>
    <row r="81" ht="16" customHeight="1" spans="1:11">
      <c r="A81" s="4">
        <v>78</v>
      </c>
      <c r="B81" s="11" t="s">
        <v>187</v>
      </c>
      <c r="C81" s="5" t="s">
        <v>188</v>
      </c>
      <c r="D81" s="5" t="s">
        <v>15</v>
      </c>
      <c r="E81" s="5" t="s">
        <v>25</v>
      </c>
      <c r="F81" s="5" t="s">
        <v>53</v>
      </c>
      <c r="G81" s="5" t="str">
        <f>VLOOKUP(B81,[6]学生转专业审批表!$A$1:$Q$220,17,0)</f>
        <v>2024造价2班</v>
      </c>
      <c r="H81" s="5" t="s">
        <v>25</v>
      </c>
      <c r="I81" s="5" t="s">
        <v>26</v>
      </c>
      <c r="J81" s="9" t="str">
        <f>VLOOKUP(B81,[4]Sheet1!$A$1:$E$78,5,0)</f>
        <v>2024财管1班</v>
      </c>
      <c r="K81" s="10"/>
    </row>
    <row r="82" ht="16" customHeight="1" spans="1:11">
      <c r="A82" s="4">
        <v>79</v>
      </c>
      <c r="B82" s="5" t="s">
        <v>189</v>
      </c>
      <c r="C82" s="5" t="s">
        <v>190</v>
      </c>
      <c r="D82" s="5" t="s">
        <v>15</v>
      </c>
      <c r="E82" s="5" t="s">
        <v>25</v>
      </c>
      <c r="F82" s="5" t="s">
        <v>98</v>
      </c>
      <c r="G82" s="5" t="str">
        <f>VLOOKUP(B82,[6]学生转专业审批表!$A$1:$Q$220,17,0)</f>
        <v>2024会计12班</v>
      </c>
      <c r="H82" s="5" t="s">
        <v>16</v>
      </c>
      <c r="I82" s="5" t="s">
        <v>34</v>
      </c>
      <c r="J82" s="9" t="str">
        <f>VLOOKUP(B82,[5]Sheet1!$A$1:$F$27,6,0)</f>
        <v>2024物工1班</v>
      </c>
      <c r="K82" s="10"/>
    </row>
    <row r="83" ht="16" customHeight="1" spans="1:11">
      <c r="A83" s="4">
        <v>80</v>
      </c>
      <c r="B83" s="5" t="s">
        <v>191</v>
      </c>
      <c r="C83" s="5" t="s">
        <v>192</v>
      </c>
      <c r="D83" s="5" t="s">
        <v>15</v>
      </c>
      <c r="E83" s="5" t="s">
        <v>25</v>
      </c>
      <c r="F83" s="5" t="s">
        <v>98</v>
      </c>
      <c r="G83" s="5" t="str">
        <f>VLOOKUP(B83,[6]学生转专业审批表!$A$1:$Q$220,17,0)</f>
        <v>2024会计2班</v>
      </c>
      <c r="H83" s="5" t="s">
        <v>25</v>
      </c>
      <c r="I83" s="5" t="s">
        <v>193</v>
      </c>
      <c r="J83" s="9" t="str">
        <f>VLOOKUP(B83,[4]Sheet1!$A$1:$E$78,5,0)</f>
        <v>2024旅管2班</v>
      </c>
      <c r="K83" s="10"/>
    </row>
    <row r="84" ht="16" customHeight="1" spans="1:11">
      <c r="A84" s="4">
        <v>81</v>
      </c>
      <c r="B84" s="11" t="s">
        <v>194</v>
      </c>
      <c r="C84" s="5" t="s">
        <v>195</v>
      </c>
      <c r="D84" s="5" t="s">
        <v>15</v>
      </c>
      <c r="E84" s="5" t="s">
        <v>25</v>
      </c>
      <c r="F84" s="5" t="s">
        <v>98</v>
      </c>
      <c r="G84" s="5" t="str">
        <f>VLOOKUP(B84,[6]学生转专业审批表!$A$1:$Q$220,17,0)</f>
        <v>2024会计2班</v>
      </c>
      <c r="H84" s="5" t="s">
        <v>16</v>
      </c>
      <c r="I84" s="5" t="s">
        <v>17</v>
      </c>
      <c r="J84" s="9" t="str">
        <f>VLOOKUP(B84,[5]Sheet1!$A$1:$F$27,6,0)</f>
        <v>2024软工3班</v>
      </c>
      <c r="K84" s="10"/>
    </row>
    <row r="85" ht="16" customHeight="1" spans="1:11">
      <c r="A85" s="4">
        <v>82</v>
      </c>
      <c r="B85" s="5" t="s">
        <v>196</v>
      </c>
      <c r="C85" s="5" t="s">
        <v>197</v>
      </c>
      <c r="D85" s="5" t="s">
        <v>15</v>
      </c>
      <c r="E85" s="5" t="s">
        <v>25</v>
      </c>
      <c r="F85" s="5" t="s">
        <v>193</v>
      </c>
      <c r="G85" s="5" t="str">
        <f>VLOOKUP(B85,[6]学生转专业审批表!$A$1:$Q$220,17,0)</f>
        <v>2024旅管2班</v>
      </c>
      <c r="H85" s="5" t="s">
        <v>25</v>
      </c>
      <c r="I85" s="5" t="s">
        <v>26</v>
      </c>
      <c r="J85" s="9" t="str">
        <f>VLOOKUP(B85,[4]Sheet1!$A$1:$E$78,5,0)</f>
        <v>2024财管7班</v>
      </c>
      <c r="K85" s="10"/>
    </row>
    <row r="86" ht="16" customHeight="1" spans="1:11">
      <c r="A86" s="4">
        <v>83</v>
      </c>
      <c r="B86" s="5" t="s">
        <v>198</v>
      </c>
      <c r="C86" s="5" t="s">
        <v>199</v>
      </c>
      <c r="D86" s="5" t="s">
        <v>15</v>
      </c>
      <c r="E86" s="5" t="s">
        <v>25</v>
      </c>
      <c r="F86" s="5" t="s">
        <v>193</v>
      </c>
      <c r="G86" s="5" t="str">
        <f>VLOOKUP(B86,[6]学生转专业审批表!$A$1:$Q$220,17,0)</f>
        <v>2024旅管2班</v>
      </c>
      <c r="H86" s="5" t="s">
        <v>25</v>
      </c>
      <c r="I86" s="5" t="s">
        <v>98</v>
      </c>
      <c r="J86" s="9" t="str">
        <f>VLOOKUP(B86,[4]Sheet1!$A$1:$E$78,5,0)</f>
        <v>2024会计5班</v>
      </c>
      <c r="K86" s="10"/>
    </row>
    <row r="87" ht="16" customHeight="1" spans="1:11">
      <c r="A87" s="4">
        <v>84</v>
      </c>
      <c r="B87" s="5" t="s">
        <v>200</v>
      </c>
      <c r="C87" s="5" t="s">
        <v>201</v>
      </c>
      <c r="D87" s="5" t="s">
        <v>15</v>
      </c>
      <c r="E87" s="5" t="s">
        <v>25</v>
      </c>
      <c r="F87" s="5" t="s">
        <v>193</v>
      </c>
      <c r="G87" s="5" t="str">
        <f>VLOOKUP(B87,[6]学生转专业审批表!$A$1:$Q$220,17,0)</f>
        <v>2024旅管1班</v>
      </c>
      <c r="H87" s="5" t="s">
        <v>21</v>
      </c>
      <c r="I87" s="5" t="s">
        <v>49</v>
      </c>
      <c r="J87" s="9" t="str">
        <f>VLOOKUP(B87,[3]Sheet1!$A$1:$E$14,5,0)</f>
        <v>2024国贸2班</v>
      </c>
      <c r="K87" s="10"/>
    </row>
    <row r="88" ht="16" customHeight="1" spans="1:11">
      <c r="A88" s="4">
        <v>85</v>
      </c>
      <c r="B88" s="11" t="s">
        <v>202</v>
      </c>
      <c r="C88" s="5" t="s">
        <v>203</v>
      </c>
      <c r="D88" s="5" t="s">
        <v>15</v>
      </c>
      <c r="E88" s="5" t="s">
        <v>25</v>
      </c>
      <c r="F88" s="5" t="s">
        <v>193</v>
      </c>
      <c r="G88" s="5" t="str">
        <f>VLOOKUP(B88,[6]学生转专业审批表!$A$1:$Q$220,17,0)</f>
        <v>2024旅管2班</v>
      </c>
      <c r="H88" s="5" t="s">
        <v>25</v>
      </c>
      <c r="I88" s="5" t="s">
        <v>26</v>
      </c>
      <c r="J88" s="9" t="str">
        <f>VLOOKUP(B88,[4]Sheet1!$A$1:$E$78,5,0)</f>
        <v>2024财管8班</v>
      </c>
      <c r="K88" s="10"/>
    </row>
    <row r="89" ht="16" customHeight="1" spans="1:11">
      <c r="A89" s="4">
        <v>86</v>
      </c>
      <c r="B89" s="5" t="s">
        <v>204</v>
      </c>
      <c r="C89" s="5" t="s">
        <v>205</v>
      </c>
      <c r="D89" s="5" t="s">
        <v>15</v>
      </c>
      <c r="E89" s="5" t="s">
        <v>21</v>
      </c>
      <c r="F89" s="5" t="s">
        <v>93</v>
      </c>
      <c r="G89" s="5" t="str">
        <f>VLOOKUP(B89,[6]学生转专业审批表!$A$1:$Q$220,17,0)</f>
        <v>2024电商2班</v>
      </c>
      <c r="H89" s="5" t="s">
        <v>25</v>
      </c>
      <c r="I89" s="5" t="s">
        <v>26</v>
      </c>
      <c r="J89" s="9" t="str">
        <f>VLOOKUP(B89,[4]Sheet1!$A$1:$E$78,5,0)</f>
        <v>2024财管6班</v>
      </c>
      <c r="K89" s="10"/>
    </row>
    <row r="90" ht="16" customHeight="1" spans="1:11">
      <c r="A90" s="4">
        <v>87</v>
      </c>
      <c r="B90" s="5" t="s">
        <v>206</v>
      </c>
      <c r="C90" s="5" t="s">
        <v>207</v>
      </c>
      <c r="D90" s="5" t="s">
        <v>15</v>
      </c>
      <c r="E90" s="5" t="s">
        <v>21</v>
      </c>
      <c r="F90" s="5" t="s">
        <v>93</v>
      </c>
      <c r="G90" s="5" t="str">
        <f>VLOOKUP(B90,[6]学生转专业审批表!$A$1:$Q$220,17,0)</f>
        <v>2024电商2班</v>
      </c>
      <c r="H90" s="5" t="s">
        <v>25</v>
      </c>
      <c r="I90" s="5" t="s">
        <v>26</v>
      </c>
      <c r="J90" s="9" t="str">
        <f>VLOOKUP(B90,[4]Sheet1!$A$1:$E$78,5,0)</f>
        <v>2024财管7班</v>
      </c>
      <c r="K90" s="10"/>
    </row>
    <row r="91" ht="16" customHeight="1" spans="1:11">
      <c r="A91" s="4">
        <v>88</v>
      </c>
      <c r="B91" s="5" t="s">
        <v>208</v>
      </c>
      <c r="C91" s="5" t="s">
        <v>209</v>
      </c>
      <c r="D91" s="5" t="s">
        <v>15</v>
      </c>
      <c r="E91" s="5" t="s">
        <v>21</v>
      </c>
      <c r="F91" s="5" t="s">
        <v>93</v>
      </c>
      <c r="G91" s="5" t="str">
        <f>VLOOKUP(B91,[6]学生转专业审批表!$A$1:$Q$220,17,0)</f>
        <v>2024电商1班</v>
      </c>
      <c r="H91" s="5" t="s">
        <v>25</v>
      </c>
      <c r="I91" s="5" t="s">
        <v>98</v>
      </c>
      <c r="J91" s="9" t="str">
        <f>VLOOKUP(B91,[4]Sheet1!$A$1:$E$78,5,0)</f>
        <v>2024会计3班</v>
      </c>
      <c r="K91" s="10"/>
    </row>
    <row r="92" ht="16" customHeight="1" spans="1:11">
      <c r="A92" s="4">
        <v>89</v>
      </c>
      <c r="B92" s="5" t="s">
        <v>210</v>
      </c>
      <c r="C92" s="5" t="s">
        <v>211</v>
      </c>
      <c r="D92" s="5" t="s">
        <v>15</v>
      </c>
      <c r="E92" s="5" t="s">
        <v>21</v>
      </c>
      <c r="F92" s="5" t="s">
        <v>49</v>
      </c>
      <c r="G92" s="5" t="str">
        <f>VLOOKUP(B92,[6]学生转专业审批表!$A$1:$Q$220,17,0)</f>
        <v>2024国贸1班</v>
      </c>
      <c r="H92" s="5" t="s">
        <v>21</v>
      </c>
      <c r="I92" s="5" t="s">
        <v>22</v>
      </c>
      <c r="J92" s="9" t="str">
        <f>VLOOKUP(B92,[3]Sheet1!$A$1:$E$14,5,0)</f>
        <v>2024商英3班</v>
      </c>
      <c r="K92" s="10"/>
    </row>
    <row r="93" ht="16" customHeight="1" spans="1:11">
      <c r="A93" s="4">
        <v>90</v>
      </c>
      <c r="B93" s="5" t="s">
        <v>212</v>
      </c>
      <c r="C93" s="5" t="s">
        <v>213</v>
      </c>
      <c r="D93" s="5" t="s">
        <v>15</v>
      </c>
      <c r="E93" s="5" t="s">
        <v>21</v>
      </c>
      <c r="F93" s="5" t="s">
        <v>49</v>
      </c>
      <c r="G93" s="5" t="str">
        <f>VLOOKUP(B93,[6]学生转专业审批表!$A$1:$Q$220,17,0)</f>
        <v>2024国贸2班</v>
      </c>
      <c r="H93" s="5" t="s">
        <v>25</v>
      </c>
      <c r="I93" s="5" t="s">
        <v>26</v>
      </c>
      <c r="J93" s="9" t="str">
        <f>VLOOKUP(B93,[4]Sheet1!$A$1:$E$78,5,0)</f>
        <v>2024财管3班</v>
      </c>
      <c r="K93" s="10"/>
    </row>
    <row r="94" ht="16" customHeight="1" spans="1:11">
      <c r="A94" s="4">
        <v>91</v>
      </c>
      <c r="B94" s="5" t="s">
        <v>214</v>
      </c>
      <c r="C94" s="5" t="s">
        <v>215</v>
      </c>
      <c r="D94" s="5" t="s">
        <v>15</v>
      </c>
      <c r="E94" s="5" t="s">
        <v>21</v>
      </c>
      <c r="F94" s="5" t="s">
        <v>49</v>
      </c>
      <c r="G94" s="5" t="str">
        <f>VLOOKUP(B94,[6]学生转专业审批表!$A$1:$Q$220,17,0)</f>
        <v>2024国贸2班</v>
      </c>
      <c r="H94" s="5" t="s">
        <v>25</v>
      </c>
      <c r="I94" s="5" t="s">
        <v>98</v>
      </c>
      <c r="J94" s="9" t="str">
        <f>VLOOKUP(B94,[4]Sheet1!$A$1:$E$78,5,0)</f>
        <v>2024会计1班</v>
      </c>
      <c r="K94" s="10"/>
    </row>
    <row r="95" ht="16" customHeight="1" spans="1:11">
      <c r="A95" s="4">
        <v>92</v>
      </c>
      <c r="B95" s="5" t="s">
        <v>216</v>
      </c>
      <c r="C95" s="5" t="s">
        <v>217</v>
      </c>
      <c r="D95" s="5" t="s">
        <v>15</v>
      </c>
      <c r="E95" s="5" t="s">
        <v>21</v>
      </c>
      <c r="F95" s="5" t="s">
        <v>49</v>
      </c>
      <c r="G95" s="5" t="str">
        <f>VLOOKUP(B95,[6]学生转专业审批表!$A$1:$Q$220,17,0)</f>
        <v>2024国贸2班</v>
      </c>
      <c r="H95" s="5" t="s">
        <v>25</v>
      </c>
      <c r="I95" s="5" t="s">
        <v>26</v>
      </c>
      <c r="J95" s="9" t="str">
        <f>VLOOKUP(B95,[4]Sheet1!$A$1:$E$78,5,0)</f>
        <v>2024财管3班</v>
      </c>
      <c r="K95" s="10"/>
    </row>
    <row r="96" ht="16" customHeight="1" spans="1:11">
      <c r="A96" s="4">
        <v>93</v>
      </c>
      <c r="B96" s="5" t="s">
        <v>218</v>
      </c>
      <c r="C96" s="5" t="s">
        <v>219</v>
      </c>
      <c r="D96" s="5" t="s">
        <v>15</v>
      </c>
      <c r="E96" s="5" t="s">
        <v>21</v>
      </c>
      <c r="F96" s="5" t="s">
        <v>49</v>
      </c>
      <c r="G96" s="5" t="str">
        <f>VLOOKUP(B96,[6]学生转专业审批表!$A$1:$Q$220,17,0)</f>
        <v>2024国贸1班</v>
      </c>
      <c r="H96" s="5" t="s">
        <v>25</v>
      </c>
      <c r="I96" s="5" t="s">
        <v>98</v>
      </c>
      <c r="J96" s="9" t="str">
        <f>VLOOKUP(B96,[4]Sheet1!$A$1:$E$78,5,0)</f>
        <v>2024会计3班</v>
      </c>
      <c r="K96" s="10"/>
    </row>
    <row r="97" ht="16" customHeight="1" spans="1:11">
      <c r="A97" s="4">
        <v>94</v>
      </c>
      <c r="B97" s="5" t="s">
        <v>220</v>
      </c>
      <c r="C97" s="5" t="s">
        <v>221</v>
      </c>
      <c r="D97" s="5" t="s">
        <v>15</v>
      </c>
      <c r="E97" s="5" t="s">
        <v>21</v>
      </c>
      <c r="F97" s="5" t="s">
        <v>49</v>
      </c>
      <c r="G97" s="5" t="str">
        <f>VLOOKUP(B97,[6]学生转专业审批表!$A$1:$Q$220,17,0)</f>
        <v>2024国贸2班</v>
      </c>
      <c r="H97" s="5" t="s">
        <v>25</v>
      </c>
      <c r="I97" s="5" t="s">
        <v>26</v>
      </c>
      <c r="J97" s="9" t="str">
        <f>VLOOKUP(B97,[4]Sheet1!$A$1:$E$78,5,0)</f>
        <v>2024财管5班</v>
      </c>
      <c r="K97" s="10"/>
    </row>
    <row r="98" ht="16" customHeight="1" spans="1:11">
      <c r="A98" s="4">
        <v>95</v>
      </c>
      <c r="B98" s="5" t="s">
        <v>222</v>
      </c>
      <c r="C98" s="5" t="s">
        <v>223</v>
      </c>
      <c r="D98" s="5" t="s">
        <v>15</v>
      </c>
      <c r="E98" s="5" t="s">
        <v>21</v>
      </c>
      <c r="F98" s="5" t="s">
        <v>49</v>
      </c>
      <c r="G98" s="5" t="str">
        <f>VLOOKUP(B98,[6]学生转专业审批表!$A$1:$Q$220,17,0)</f>
        <v>2024国贸2班</v>
      </c>
      <c r="H98" s="5" t="s">
        <v>25</v>
      </c>
      <c r="I98" s="5" t="s">
        <v>26</v>
      </c>
      <c r="J98" s="9" t="str">
        <f>VLOOKUP(B98,[4]Sheet1!$A$1:$E$78,5,0)</f>
        <v>2024财管7班</v>
      </c>
      <c r="K98" s="10"/>
    </row>
    <row r="99" ht="16" customHeight="1" spans="1:11">
      <c r="A99" s="4">
        <v>96</v>
      </c>
      <c r="B99" s="5" t="s">
        <v>224</v>
      </c>
      <c r="C99" s="5" t="s">
        <v>225</v>
      </c>
      <c r="D99" s="5" t="s">
        <v>15</v>
      </c>
      <c r="E99" s="5" t="s">
        <v>21</v>
      </c>
      <c r="F99" s="5" t="s">
        <v>49</v>
      </c>
      <c r="G99" s="5" t="str">
        <f>VLOOKUP(B99,[6]学生转专业审批表!$A$1:$Q$220,17,0)</f>
        <v>2024国贸2班</v>
      </c>
      <c r="H99" s="5" t="s">
        <v>25</v>
      </c>
      <c r="I99" s="5" t="s">
        <v>26</v>
      </c>
      <c r="J99" s="9" t="str">
        <f>VLOOKUP(B99,[4]Sheet1!$A$1:$E$78,5,0)</f>
        <v>2024财管7班</v>
      </c>
      <c r="K99" s="10"/>
    </row>
    <row r="100" ht="16" customHeight="1" spans="1:11">
      <c r="A100" s="4">
        <v>97</v>
      </c>
      <c r="B100" s="5" t="s">
        <v>226</v>
      </c>
      <c r="C100" s="5" t="s">
        <v>227</v>
      </c>
      <c r="D100" s="5" t="s">
        <v>15</v>
      </c>
      <c r="E100" s="5" t="s">
        <v>21</v>
      </c>
      <c r="F100" s="5" t="s">
        <v>49</v>
      </c>
      <c r="G100" s="5" t="str">
        <f>VLOOKUP(B100,[6]学生转专业审批表!$A$1:$Q$220,17,0)</f>
        <v>2024国贸1班</v>
      </c>
      <c r="H100" s="5" t="s">
        <v>25</v>
      </c>
      <c r="I100" s="5" t="s">
        <v>98</v>
      </c>
      <c r="J100" s="9" t="str">
        <f>VLOOKUP(B100,[4]Sheet1!$A$1:$E$78,5,0)</f>
        <v>2024会计5班</v>
      </c>
      <c r="K100" s="10"/>
    </row>
    <row r="101" ht="16" customHeight="1" spans="1:11">
      <c r="A101" s="4">
        <v>98</v>
      </c>
      <c r="B101" s="5" t="s">
        <v>228</v>
      </c>
      <c r="C101" s="5" t="s">
        <v>229</v>
      </c>
      <c r="D101" s="5" t="s">
        <v>15</v>
      </c>
      <c r="E101" s="5" t="s">
        <v>21</v>
      </c>
      <c r="F101" s="5" t="s">
        <v>49</v>
      </c>
      <c r="G101" s="5" t="str">
        <f>VLOOKUP(B101,[6]学生转专业审批表!$A$1:$Q$220,17,0)</f>
        <v>2024国贸1班</v>
      </c>
      <c r="H101" s="5" t="s">
        <v>25</v>
      </c>
      <c r="I101" s="5" t="s">
        <v>26</v>
      </c>
      <c r="J101" s="9" t="str">
        <f>VLOOKUP(B101,[4]Sheet1!$A$1:$E$78,5,0)</f>
        <v>2024财管8班</v>
      </c>
      <c r="K101" s="10"/>
    </row>
    <row r="102" ht="16" customHeight="1" spans="1:11">
      <c r="A102" s="4">
        <v>99</v>
      </c>
      <c r="B102" s="5" t="s">
        <v>230</v>
      </c>
      <c r="C102" s="5" t="s">
        <v>231</v>
      </c>
      <c r="D102" s="5" t="s">
        <v>15</v>
      </c>
      <c r="E102" s="5" t="s">
        <v>21</v>
      </c>
      <c r="F102" s="5" t="s">
        <v>49</v>
      </c>
      <c r="G102" s="5" t="str">
        <f>VLOOKUP(B102,[6]学生转专业审批表!$A$1:$Q$220,17,0)</f>
        <v>2024国贸1班</v>
      </c>
      <c r="H102" s="5" t="s">
        <v>16</v>
      </c>
      <c r="I102" s="5" t="s">
        <v>17</v>
      </c>
      <c r="J102" s="9" t="str">
        <f>VLOOKUP(B102,[5]Sheet1!$A$1:$F$27,6,0)</f>
        <v>2024软工3班</v>
      </c>
      <c r="K102" s="10"/>
    </row>
    <row r="103" ht="16" customHeight="1" spans="1:11">
      <c r="A103" s="4">
        <v>100</v>
      </c>
      <c r="B103" s="5" t="s">
        <v>232</v>
      </c>
      <c r="C103" s="5" t="s">
        <v>233</v>
      </c>
      <c r="D103" s="5" t="s">
        <v>15</v>
      </c>
      <c r="E103" s="5" t="s">
        <v>21</v>
      </c>
      <c r="F103" s="5" t="s">
        <v>234</v>
      </c>
      <c r="G103" s="5" t="str">
        <f>VLOOKUP(B103,[6]学生转专业审批表!$A$1:$Q$220,17,0)</f>
        <v>2024网金3班</v>
      </c>
      <c r="H103" s="5" t="s">
        <v>21</v>
      </c>
      <c r="I103" s="5" t="s">
        <v>93</v>
      </c>
      <c r="J103" s="9" t="str">
        <f>VLOOKUP(B103,[3]Sheet1!$A$1:$E$14,5,0)</f>
        <v>2024电商1班</v>
      </c>
      <c r="K103" s="10"/>
    </row>
    <row r="104" ht="16" customHeight="1" spans="1:11">
      <c r="A104" s="4">
        <v>101</v>
      </c>
      <c r="B104" s="5" t="s">
        <v>235</v>
      </c>
      <c r="C104" s="5" t="s">
        <v>236</v>
      </c>
      <c r="D104" s="5" t="s">
        <v>15</v>
      </c>
      <c r="E104" s="5" t="s">
        <v>21</v>
      </c>
      <c r="F104" s="5" t="s">
        <v>234</v>
      </c>
      <c r="G104" s="5" t="str">
        <f>VLOOKUP(B104,[6]学生转专业审批表!$A$1:$Q$220,17,0)</f>
        <v>2024网金4班</v>
      </c>
      <c r="H104" s="5" t="s">
        <v>25</v>
      </c>
      <c r="I104" s="5" t="s">
        <v>26</v>
      </c>
      <c r="J104" s="9" t="str">
        <f>VLOOKUP(B104,[4]Sheet1!$A$1:$E$78,5,0)</f>
        <v>2024财管5班</v>
      </c>
      <c r="K104" s="10"/>
    </row>
    <row r="105" ht="16" customHeight="1" spans="1:11">
      <c r="A105" s="4">
        <v>102</v>
      </c>
      <c r="B105" s="5" t="s">
        <v>237</v>
      </c>
      <c r="C105" s="5" t="s">
        <v>238</v>
      </c>
      <c r="D105" s="5" t="s">
        <v>15</v>
      </c>
      <c r="E105" s="5" t="s">
        <v>21</v>
      </c>
      <c r="F105" s="5" t="s">
        <v>234</v>
      </c>
      <c r="G105" s="5" t="str">
        <f>VLOOKUP(B105,[6]学生转专业审批表!$A$1:$Q$220,17,0)</f>
        <v>2024网金4班</v>
      </c>
      <c r="H105" s="5" t="s">
        <v>25</v>
      </c>
      <c r="I105" s="5" t="s">
        <v>26</v>
      </c>
      <c r="J105" s="9" t="str">
        <f>VLOOKUP(B105,[4]Sheet1!$A$1:$E$78,5,0)</f>
        <v>2024财管5班</v>
      </c>
      <c r="K105" s="10"/>
    </row>
    <row r="106" ht="16" customHeight="1" spans="1:11">
      <c r="A106" s="4">
        <v>103</v>
      </c>
      <c r="B106" s="5" t="s">
        <v>239</v>
      </c>
      <c r="C106" s="5" t="s">
        <v>240</v>
      </c>
      <c r="D106" s="5" t="s">
        <v>15</v>
      </c>
      <c r="E106" s="5" t="s">
        <v>21</v>
      </c>
      <c r="F106" s="5" t="s">
        <v>241</v>
      </c>
      <c r="G106" s="5" t="str">
        <f>VLOOKUP(B106,[6]学生转专业审批表!$A$1:$Q$220,17,0)</f>
        <v>2024金融1班</v>
      </c>
      <c r="H106" s="5" t="s">
        <v>40</v>
      </c>
      <c r="I106" s="5" t="s">
        <v>64</v>
      </c>
      <c r="J106" s="9" t="str">
        <f>VLOOKUP(B106,[2]Sheet1!$A$1:$E$21,5,0)</f>
        <v>2024自动2班</v>
      </c>
      <c r="K106" s="10"/>
    </row>
    <row r="107" ht="16" customHeight="1" spans="1:11">
      <c r="A107" s="4">
        <v>104</v>
      </c>
      <c r="B107" s="5" t="s">
        <v>242</v>
      </c>
      <c r="C107" s="5" t="s">
        <v>243</v>
      </c>
      <c r="D107" s="5" t="s">
        <v>15</v>
      </c>
      <c r="E107" s="5" t="s">
        <v>21</v>
      </c>
      <c r="F107" s="5" t="s">
        <v>241</v>
      </c>
      <c r="G107" s="5" t="str">
        <f>VLOOKUP(B107,[6]学生转专业审批表!$A$1:$Q$220,17,0)</f>
        <v>2024金融3班</v>
      </c>
      <c r="H107" s="5" t="s">
        <v>16</v>
      </c>
      <c r="I107" s="5" t="s">
        <v>17</v>
      </c>
      <c r="J107" s="9" t="str">
        <f>VLOOKUP(B107,[5]Sheet1!$A$1:$F$27,6,0)</f>
        <v>2024软工4班</v>
      </c>
      <c r="K107" s="10"/>
    </row>
    <row r="108" ht="16" customHeight="1" spans="1:11">
      <c r="A108" s="4">
        <v>105</v>
      </c>
      <c r="B108" s="5" t="s">
        <v>244</v>
      </c>
      <c r="C108" s="5" t="s">
        <v>245</v>
      </c>
      <c r="D108" s="5" t="s">
        <v>15</v>
      </c>
      <c r="E108" s="5" t="s">
        <v>21</v>
      </c>
      <c r="F108" s="5" t="s">
        <v>241</v>
      </c>
      <c r="G108" s="5" t="str">
        <f>VLOOKUP(B108,[6]学生转专业审批表!$A$1:$Q$220,17,0)</f>
        <v>2024金融2班</v>
      </c>
      <c r="H108" s="5" t="s">
        <v>25</v>
      </c>
      <c r="I108" s="5" t="s">
        <v>98</v>
      </c>
      <c r="J108" s="9" t="str">
        <f>VLOOKUP(B108,[4]Sheet1!$A$1:$E$78,5,0)</f>
        <v>2024会计1班</v>
      </c>
      <c r="K108" s="10"/>
    </row>
    <row r="109" ht="16" customHeight="1" spans="1:11">
      <c r="A109" s="4">
        <v>106</v>
      </c>
      <c r="B109" s="5" t="s">
        <v>246</v>
      </c>
      <c r="C109" s="5" t="s">
        <v>247</v>
      </c>
      <c r="D109" s="5" t="s">
        <v>15</v>
      </c>
      <c r="E109" s="5" t="s">
        <v>21</v>
      </c>
      <c r="F109" s="5" t="s">
        <v>241</v>
      </c>
      <c r="G109" s="5" t="str">
        <f>VLOOKUP(B109,[6]学生转专业审批表!$A$1:$Q$220,17,0)</f>
        <v>2024金融1班</v>
      </c>
      <c r="H109" s="5" t="s">
        <v>40</v>
      </c>
      <c r="I109" s="5" t="s">
        <v>64</v>
      </c>
      <c r="J109" s="9" t="str">
        <f>VLOOKUP(B109,[2]Sheet1!$A$1:$E$21,5,0)</f>
        <v>2024自动5班</v>
      </c>
      <c r="K109" s="10"/>
    </row>
    <row r="110" ht="16" customHeight="1" spans="1:11">
      <c r="A110" s="4">
        <v>107</v>
      </c>
      <c r="B110" s="5" t="s">
        <v>248</v>
      </c>
      <c r="C110" s="5" t="s">
        <v>249</v>
      </c>
      <c r="D110" s="5" t="s">
        <v>15</v>
      </c>
      <c r="E110" s="5" t="s">
        <v>21</v>
      </c>
      <c r="F110" s="5" t="s">
        <v>241</v>
      </c>
      <c r="G110" s="5" t="str">
        <f>VLOOKUP(B110,[6]学生转专业审批表!$A$1:$Q$220,17,0)</f>
        <v>2024金融4班</v>
      </c>
      <c r="H110" s="5" t="s">
        <v>25</v>
      </c>
      <c r="I110" s="5" t="s">
        <v>26</v>
      </c>
      <c r="J110" s="9" t="str">
        <f>VLOOKUP(B110,[4]Sheet1!$A$1:$E$78,5,0)</f>
        <v>2024财管2班</v>
      </c>
      <c r="K110" s="10"/>
    </row>
    <row r="111" ht="16" customHeight="1" spans="1:11">
      <c r="A111" s="4">
        <v>108</v>
      </c>
      <c r="B111" s="5" t="s">
        <v>250</v>
      </c>
      <c r="C111" s="5" t="s">
        <v>251</v>
      </c>
      <c r="D111" s="5" t="s">
        <v>15</v>
      </c>
      <c r="E111" s="5" t="s">
        <v>21</v>
      </c>
      <c r="F111" s="5" t="s">
        <v>241</v>
      </c>
      <c r="G111" s="5" t="str">
        <f>VLOOKUP(B111,[6]学生转专业审批表!$A$1:$Q$220,17,0)</f>
        <v>2024金融3班</v>
      </c>
      <c r="H111" s="5" t="s">
        <v>25</v>
      </c>
      <c r="I111" s="5" t="s">
        <v>26</v>
      </c>
      <c r="J111" s="9" t="str">
        <f>VLOOKUP(B111,[4]Sheet1!$A$1:$E$78,5,0)</f>
        <v>2024财管2班</v>
      </c>
      <c r="K111" s="10"/>
    </row>
    <row r="112" ht="16" customHeight="1" spans="1:11">
      <c r="A112" s="4">
        <v>109</v>
      </c>
      <c r="B112" s="5" t="s">
        <v>252</v>
      </c>
      <c r="C112" s="5" t="s">
        <v>253</v>
      </c>
      <c r="D112" s="5" t="s">
        <v>15</v>
      </c>
      <c r="E112" s="5" t="s">
        <v>21</v>
      </c>
      <c r="F112" s="5" t="s">
        <v>241</v>
      </c>
      <c r="G112" s="5" t="str">
        <f>VLOOKUP(B112,[6]学生转专业审批表!$A$1:$Q$220,17,0)</f>
        <v>2024金融2班</v>
      </c>
      <c r="H112" s="5" t="s">
        <v>40</v>
      </c>
      <c r="I112" s="5" t="s">
        <v>52</v>
      </c>
      <c r="J112" s="9" t="str">
        <f>VLOOKUP(B112,[2]Sheet1!$A$1:$E$21,5,0)</f>
        <v>2024通信6班</v>
      </c>
      <c r="K112" s="10"/>
    </row>
    <row r="113" ht="16" customHeight="1" spans="1:11">
      <c r="A113" s="4">
        <v>110</v>
      </c>
      <c r="B113" s="5" t="s">
        <v>254</v>
      </c>
      <c r="C113" s="5" t="s">
        <v>255</v>
      </c>
      <c r="D113" s="5" t="s">
        <v>15</v>
      </c>
      <c r="E113" s="5" t="s">
        <v>21</v>
      </c>
      <c r="F113" s="5" t="s">
        <v>241</v>
      </c>
      <c r="G113" s="5" t="str">
        <f>VLOOKUP(B113,[6]学生转专业审批表!$A$1:$Q$220,17,0)</f>
        <v>2024金融4班</v>
      </c>
      <c r="H113" s="5" t="s">
        <v>25</v>
      </c>
      <c r="I113" s="5" t="s">
        <v>26</v>
      </c>
      <c r="J113" s="9" t="str">
        <f>VLOOKUP(B113,[4]Sheet1!$A$1:$E$78,5,0)</f>
        <v>2024财管4班</v>
      </c>
      <c r="K113" s="10"/>
    </row>
    <row r="114" ht="16" customHeight="1" spans="1:11">
      <c r="A114" s="4">
        <v>111</v>
      </c>
      <c r="B114" s="5" t="s">
        <v>256</v>
      </c>
      <c r="C114" s="5" t="s">
        <v>257</v>
      </c>
      <c r="D114" s="5" t="s">
        <v>15</v>
      </c>
      <c r="E114" s="5" t="s">
        <v>21</v>
      </c>
      <c r="F114" s="5" t="s">
        <v>241</v>
      </c>
      <c r="G114" s="5" t="str">
        <f>VLOOKUP(B114,[6]学生转专业审批表!$A$1:$Q$220,17,0)</f>
        <v>2024金融4班</v>
      </c>
      <c r="H114" s="5" t="s">
        <v>25</v>
      </c>
      <c r="I114" s="5" t="s">
        <v>98</v>
      </c>
      <c r="J114" s="9" t="str">
        <f>VLOOKUP(B114,[4]Sheet1!$A$1:$E$78,5,0)</f>
        <v>2024会计3班</v>
      </c>
      <c r="K114" s="10"/>
    </row>
    <row r="115" ht="16" customHeight="1" spans="1:11">
      <c r="A115" s="4">
        <v>112</v>
      </c>
      <c r="B115" s="5" t="s">
        <v>258</v>
      </c>
      <c r="C115" s="5" t="s">
        <v>259</v>
      </c>
      <c r="D115" s="5" t="s">
        <v>15</v>
      </c>
      <c r="E115" s="5" t="s">
        <v>21</v>
      </c>
      <c r="F115" s="5" t="s">
        <v>241</v>
      </c>
      <c r="G115" s="5" t="str">
        <f>VLOOKUP(B115,[6]学生转专业审批表!$A$1:$Q$220,17,0)</f>
        <v>2024金融1班</v>
      </c>
      <c r="H115" s="5" t="s">
        <v>40</v>
      </c>
      <c r="I115" s="5" t="s">
        <v>52</v>
      </c>
      <c r="J115" s="9" t="str">
        <f>VLOOKUP(B115,[2]Sheet1!$A$1:$E$21,5,0)</f>
        <v>2024通信6班</v>
      </c>
      <c r="K115" s="10"/>
    </row>
    <row r="116" ht="16" customHeight="1" spans="1:11">
      <c r="A116" s="4">
        <v>113</v>
      </c>
      <c r="B116" s="5" t="s">
        <v>260</v>
      </c>
      <c r="C116" s="5" t="s">
        <v>261</v>
      </c>
      <c r="D116" s="5" t="s">
        <v>15</v>
      </c>
      <c r="E116" s="5" t="s">
        <v>21</v>
      </c>
      <c r="F116" s="5" t="s">
        <v>241</v>
      </c>
      <c r="G116" s="5" t="str">
        <f>VLOOKUP(B116,[6]学生转专业审批表!$A$1:$Q$220,17,0)</f>
        <v>2024金融2班</v>
      </c>
      <c r="H116" s="5" t="s">
        <v>16</v>
      </c>
      <c r="I116" s="5" t="s">
        <v>18</v>
      </c>
      <c r="J116" s="9" t="str">
        <f>VLOOKUP(B116,[5]Sheet1!$A$1:$F$27,6,0)</f>
        <v>2024数据5班</v>
      </c>
      <c r="K116" s="10"/>
    </row>
    <row r="117" ht="16" customHeight="1" spans="1:11">
      <c r="A117" s="4">
        <v>114</v>
      </c>
      <c r="B117" s="5" t="s">
        <v>262</v>
      </c>
      <c r="C117" s="5" t="s">
        <v>263</v>
      </c>
      <c r="D117" s="5" t="s">
        <v>15</v>
      </c>
      <c r="E117" s="5" t="s">
        <v>21</v>
      </c>
      <c r="F117" s="5" t="s">
        <v>241</v>
      </c>
      <c r="G117" s="5" t="str">
        <f>VLOOKUP(B117,[6]学生转专业审批表!$A$1:$Q$220,17,0)</f>
        <v>2024金融1班</v>
      </c>
      <c r="H117" s="5" t="s">
        <v>25</v>
      </c>
      <c r="I117" s="5" t="s">
        <v>98</v>
      </c>
      <c r="J117" s="9" t="str">
        <f>VLOOKUP(B117,[4]Sheet1!$A$1:$E$78,5,0)</f>
        <v>2024会计5班</v>
      </c>
      <c r="K117" s="10"/>
    </row>
    <row r="118" ht="16" customHeight="1" spans="1:11">
      <c r="A118" s="4">
        <v>115</v>
      </c>
      <c r="B118" s="5" t="s">
        <v>264</v>
      </c>
      <c r="C118" s="5" t="s">
        <v>265</v>
      </c>
      <c r="D118" s="5" t="s">
        <v>15</v>
      </c>
      <c r="E118" s="5" t="s">
        <v>21</v>
      </c>
      <c r="F118" s="5" t="s">
        <v>241</v>
      </c>
      <c r="G118" s="5" t="str">
        <f>VLOOKUP(B118,[6]学生转专业审批表!$A$1:$Q$220,17,0)</f>
        <v>2024金融2班</v>
      </c>
      <c r="H118" s="5" t="s">
        <v>25</v>
      </c>
      <c r="I118" s="5" t="s">
        <v>98</v>
      </c>
      <c r="J118" s="9" t="str">
        <f>VLOOKUP(B118,[4]Sheet1!$A$1:$E$78,5,0)</f>
        <v>2024会计2班</v>
      </c>
      <c r="K118" s="10"/>
    </row>
    <row r="119" ht="16" customHeight="1" spans="1:11">
      <c r="A119" s="4">
        <v>116</v>
      </c>
      <c r="B119" s="5" t="s">
        <v>266</v>
      </c>
      <c r="C119" s="5" t="s">
        <v>267</v>
      </c>
      <c r="D119" s="5" t="s">
        <v>15</v>
      </c>
      <c r="E119" s="5" t="s">
        <v>21</v>
      </c>
      <c r="F119" s="5" t="s">
        <v>241</v>
      </c>
      <c r="G119" s="5" t="str">
        <f>VLOOKUP(B119,[6]学生转专业审批表!$A$1:$Q$220,17,0)</f>
        <v>2024金融3班</v>
      </c>
      <c r="H119" s="5" t="s">
        <v>25</v>
      </c>
      <c r="I119" s="5" t="s">
        <v>98</v>
      </c>
      <c r="J119" s="9" t="str">
        <f>VLOOKUP(B119,[4]Sheet1!$A$1:$E$78,5,0)</f>
        <v>2024会计5班</v>
      </c>
      <c r="K119" s="10"/>
    </row>
    <row r="120" ht="16" customHeight="1" spans="1:11">
      <c r="A120" s="4">
        <v>117</v>
      </c>
      <c r="B120" s="5" t="s">
        <v>268</v>
      </c>
      <c r="C120" s="5" t="s">
        <v>269</v>
      </c>
      <c r="D120" s="5" t="s">
        <v>15</v>
      </c>
      <c r="E120" s="5" t="s">
        <v>21</v>
      </c>
      <c r="F120" s="5" t="s">
        <v>241</v>
      </c>
      <c r="G120" s="5" t="str">
        <f>VLOOKUP(B120,[6]学生转专业审批表!$A$1:$Q$220,17,0)</f>
        <v>2024金融2班</v>
      </c>
      <c r="H120" s="5" t="s">
        <v>25</v>
      </c>
      <c r="I120" s="5" t="s">
        <v>26</v>
      </c>
      <c r="J120" s="9" t="str">
        <f>VLOOKUP(B120,[4]Sheet1!$A$1:$E$78,5,0)</f>
        <v>2024财管5班</v>
      </c>
      <c r="K120" s="10"/>
    </row>
    <row r="121" ht="16" customHeight="1" spans="1:11">
      <c r="A121" s="4">
        <v>118</v>
      </c>
      <c r="B121" s="5" t="s">
        <v>270</v>
      </c>
      <c r="C121" s="5" t="s">
        <v>271</v>
      </c>
      <c r="D121" s="5" t="s">
        <v>15</v>
      </c>
      <c r="E121" s="5" t="s">
        <v>21</v>
      </c>
      <c r="F121" s="5" t="s">
        <v>241</v>
      </c>
      <c r="G121" s="5" t="str">
        <f>VLOOKUP(B121,[6]学生转专业审批表!$A$1:$Q$220,17,0)</f>
        <v>2024金融4班</v>
      </c>
      <c r="H121" s="5" t="s">
        <v>25</v>
      </c>
      <c r="I121" s="5" t="s">
        <v>98</v>
      </c>
      <c r="J121" s="9" t="str">
        <f>VLOOKUP(B121,[4]Sheet1!$A$1:$E$78,5,0)</f>
        <v>2024会计5班</v>
      </c>
      <c r="K121" s="10"/>
    </row>
    <row r="122" ht="16" customHeight="1" spans="1:11">
      <c r="A122" s="4">
        <v>119</v>
      </c>
      <c r="B122" s="5" t="s">
        <v>272</v>
      </c>
      <c r="C122" s="5" t="s">
        <v>273</v>
      </c>
      <c r="D122" s="5" t="s">
        <v>15</v>
      </c>
      <c r="E122" s="5" t="s">
        <v>21</v>
      </c>
      <c r="F122" s="5" t="s">
        <v>241</v>
      </c>
      <c r="G122" s="5" t="str">
        <f>VLOOKUP(B122,[6]学生转专业审批表!$A$1:$Q$220,17,0)</f>
        <v>2024金融2班</v>
      </c>
      <c r="H122" s="5" t="s">
        <v>40</v>
      </c>
      <c r="I122" s="5" t="s">
        <v>52</v>
      </c>
      <c r="J122" s="9" t="str">
        <f>VLOOKUP(B122,[2]Sheet1!$A$1:$E$21,5,0)</f>
        <v>2024通信5班</v>
      </c>
      <c r="K122" s="10"/>
    </row>
    <row r="123" ht="16" customHeight="1" spans="1:11">
      <c r="A123" s="4">
        <v>120</v>
      </c>
      <c r="B123" s="5" t="s">
        <v>274</v>
      </c>
      <c r="C123" s="5" t="s">
        <v>275</v>
      </c>
      <c r="D123" s="5" t="s">
        <v>15</v>
      </c>
      <c r="E123" s="5" t="s">
        <v>21</v>
      </c>
      <c r="F123" s="5" t="s">
        <v>241</v>
      </c>
      <c r="G123" s="5" t="str">
        <f>VLOOKUP(B123,[6]学生转专业审批表!$A$1:$Q$220,17,0)</f>
        <v>2024金融2班</v>
      </c>
      <c r="H123" s="5" t="s">
        <v>25</v>
      </c>
      <c r="I123" s="5" t="s">
        <v>26</v>
      </c>
      <c r="J123" s="9" t="str">
        <f>VLOOKUP(B123,[4]Sheet1!$A$1:$E$78,5,0)</f>
        <v>2024财管6班</v>
      </c>
      <c r="K123" s="10"/>
    </row>
    <row r="124" ht="16" customHeight="1" spans="1:11">
      <c r="A124" s="4">
        <v>121</v>
      </c>
      <c r="B124" s="5" t="s">
        <v>276</v>
      </c>
      <c r="C124" s="5" t="s">
        <v>277</v>
      </c>
      <c r="D124" s="5" t="s">
        <v>15</v>
      </c>
      <c r="E124" s="5" t="s">
        <v>21</v>
      </c>
      <c r="F124" s="5" t="s">
        <v>241</v>
      </c>
      <c r="G124" s="5" t="str">
        <f>VLOOKUP(B124,[6]学生转专业审批表!$A$1:$Q$220,17,0)</f>
        <v>2024金融2班</v>
      </c>
      <c r="H124" s="5" t="s">
        <v>25</v>
      </c>
      <c r="I124" s="5" t="s">
        <v>98</v>
      </c>
      <c r="J124" s="9" t="str">
        <f>VLOOKUP(B124,[4]Sheet1!$A$1:$E$78,5,0)</f>
        <v>2024会计2班</v>
      </c>
      <c r="K124" s="10"/>
    </row>
    <row r="125" ht="16" customHeight="1" spans="1:11">
      <c r="A125" s="4">
        <v>122</v>
      </c>
      <c r="B125" s="5" t="s">
        <v>278</v>
      </c>
      <c r="C125" s="5" t="s">
        <v>279</v>
      </c>
      <c r="D125" s="5" t="s">
        <v>15</v>
      </c>
      <c r="E125" s="5" t="s">
        <v>21</v>
      </c>
      <c r="F125" s="5" t="s">
        <v>241</v>
      </c>
      <c r="G125" s="5" t="str">
        <f>VLOOKUP(B125,[6]学生转专业审批表!$A$1:$Q$220,17,0)</f>
        <v>2024金融4班</v>
      </c>
      <c r="H125" s="5" t="s">
        <v>25</v>
      </c>
      <c r="I125" s="5" t="s">
        <v>26</v>
      </c>
      <c r="J125" s="9" t="str">
        <f>VLOOKUP(B125,[4]Sheet1!$A$1:$E$78,5,0)</f>
        <v>2024财管7班</v>
      </c>
      <c r="K125" s="10"/>
    </row>
    <row r="126" ht="16" customHeight="1" spans="1:11">
      <c r="A126" s="4">
        <v>123</v>
      </c>
      <c r="B126" s="5" t="s">
        <v>280</v>
      </c>
      <c r="C126" s="5" t="s">
        <v>281</v>
      </c>
      <c r="D126" s="5" t="s">
        <v>15</v>
      </c>
      <c r="E126" s="5" t="s">
        <v>21</v>
      </c>
      <c r="F126" s="5" t="s">
        <v>241</v>
      </c>
      <c r="G126" s="5" t="str">
        <f>VLOOKUP(B126,[6]学生转专业审批表!$A$1:$Q$220,17,0)</f>
        <v>2024金融1班</v>
      </c>
      <c r="H126" s="5" t="s">
        <v>16</v>
      </c>
      <c r="I126" s="5" t="s">
        <v>18</v>
      </c>
      <c r="J126" s="9" t="str">
        <f>VLOOKUP(B126,[5]Sheet1!$A$1:$F$27,6,0)</f>
        <v>2024数据3班</v>
      </c>
      <c r="K126" s="10"/>
    </row>
    <row r="127" ht="16" customHeight="1" spans="1:11">
      <c r="A127" s="4">
        <v>124</v>
      </c>
      <c r="B127" s="5" t="s">
        <v>282</v>
      </c>
      <c r="C127" s="5" t="s">
        <v>283</v>
      </c>
      <c r="D127" s="5" t="s">
        <v>15</v>
      </c>
      <c r="E127" s="5" t="s">
        <v>21</v>
      </c>
      <c r="F127" s="5" t="s">
        <v>241</v>
      </c>
      <c r="G127" s="5" t="str">
        <f>VLOOKUP(B127,[6]学生转专业审批表!$A$1:$Q$220,17,0)</f>
        <v>2024金融1班</v>
      </c>
      <c r="H127" s="5" t="s">
        <v>40</v>
      </c>
      <c r="I127" s="5" t="s">
        <v>41</v>
      </c>
      <c r="J127" s="9" t="str">
        <f>VLOOKUP(B127,[2]Sheet1!$A$1:$E$21,5,0)</f>
        <v>2024电信4班</v>
      </c>
      <c r="K127" s="10"/>
    </row>
    <row r="128" ht="16" customHeight="1" spans="1:11">
      <c r="A128" s="4">
        <v>125</v>
      </c>
      <c r="B128" s="5" t="s">
        <v>284</v>
      </c>
      <c r="C128" s="5" t="s">
        <v>285</v>
      </c>
      <c r="D128" s="5" t="s">
        <v>15</v>
      </c>
      <c r="E128" s="5" t="s">
        <v>21</v>
      </c>
      <c r="F128" s="5" t="s">
        <v>241</v>
      </c>
      <c r="G128" s="5" t="str">
        <f>VLOOKUP(B128,[6]学生转专业审批表!$A$1:$Q$220,17,0)</f>
        <v>2024金融2班</v>
      </c>
      <c r="H128" s="5" t="s">
        <v>25</v>
      </c>
      <c r="I128" s="5" t="s">
        <v>98</v>
      </c>
      <c r="J128" s="9" t="str">
        <f>VLOOKUP(B128,[4]Sheet1!$A$1:$E$78,5,0)</f>
        <v>2024会计2班</v>
      </c>
      <c r="K128" s="10"/>
    </row>
    <row r="129" ht="16" customHeight="1" spans="1:11">
      <c r="A129" s="4">
        <v>126</v>
      </c>
      <c r="B129" s="5" t="s">
        <v>286</v>
      </c>
      <c r="C129" s="5" t="s">
        <v>287</v>
      </c>
      <c r="D129" s="5" t="s">
        <v>15</v>
      </c>
      <c r="E129" s="5" t="s">
        <v>21</v>
      </c>
      <c r="F129" s="5" t="s">
        <v>241</v>
      </c>
      <c r="G129" s="5" t="str">
        <f>VLOOKUP(B129,[6]学生转专业审批表!$A$1:$Q$220,17,0)</f>
        <v>2024金融4班</v>
      </c>
      <c r="H129" s="5" t="s">
        <v>25</v>
      </c>
      <c r="I129" s="5" t="s">
        <v>26</v>
      </c>
      <c r="J129" s="9" t="str">
        <f>VLOOKUP(B129,[4]Sheet1!$A$1:$E$78,5,0)</f>
        <v>2024财管7班</v>
      </c>
      <c r="K129" s="10"/>
    </row>
    <row r="130" ht="16" customHeight="1" spans="1:11">
      <c r="A130" s="4">
        <v>127</v>
      </c>
      <c r="B130" s="5" t="s">
        <v>288</v>
      </c>
      <c r="C130" s="5" t="s">
        <v>289</v>
      </c>
      <c r="D130" s="5" t="s">
        <v>15</v>
      </c>
      <c r="E130" s="5" t="s">
        <v>21</v>
      </c>
      <c r="F130" s="5" t="s">
        <v>241</v>
      </c>
      <c r="G130" s="5" t="str">
        <f>VLOOKUP(B130,[6]学生转专业审批表!$A$1:$Q$220,17,0)</f>
        <v>2024金融2班</v>
      </c>
      <c r="H130" s="5" t="s">
        <v>25</v>
      </c>
      <c r="I130" s="5" t="s">
        <v>98</v>
      </c>
      <c r="J130" s="9" t="str">
        <f>VLOOKUP(B130,[4]Sheet1!$A$1:$E$78,5,0)</f>
        <v>2024会计4班</v>
      </c>
      <c r="K130" s="10"/>
    </row>
    <row r="131" ht="16" customHeight="1" spans="1:11">
      <c r="A131" s="4">
        <v>128</v>
      </c>
      <c r="B131" s="11" t="s">
        <v>290</v>
      </c>
      <c r="C131" s="5" t="s">
        <v>291</v>
      </c>
      <c r="D131" s="5" t="s">
        <v>15</v>
      </c>
      <c r="E131" s="5" t="s">
        <v>21</v>
      </c>
      <c r="F131" s="5" t="s">
        <v>241</v>
      </c>
      <c r="G131" s="5" t="str">
        <f>VLOOKUP(B131,[6]学生转专业审批表!$A$1:$Q$220,17,0)</f>
        <v>2024金融2班</v>
      </c>
      <c r="H131" s="5" t="s">
        <v>25</v>
      </c>
      <c r="I131" s="5" t="s">
        <v>98</v>
      </c>
      <c r="J131" s="9" t="str">
        <f>VLOOKUP(B131,[4]Sheet1!$A$1:$E$78,5,0)</f>
        <v>2024会计2班</v>
      </c>
      <c r="K131" s="10"/>
    </row>
    <row r="132" ht="16" customHeight="1" spans="1:11">
      <c r="A132" s="4">
        <v>129</v>
      </c>
      <c r="B132" s="5" t="s">
        <v>292</v>
      </c>
      <c r="C132" s="5" t="s">
        <v>293</v>
      </c>
      <c r="D132" s="5" t="s">
        <v>15</v>
      </c>
      <c r="E132" s="5" t="s">
        <v>21</v>
      </c>
      <c r="F132" s="5" t="s">
        <v>22</v>
      </c>
      <c r="G132" s="5" t="str">
        <f>VLOOKUP(B132,[6]学生转专业审批表!$A$1:$Q$220,17,0)</f>
        <v>2024商英1班</v>
      </c>
      <c r="H132" s="5" t="s">
        <v>25</v>
      </c>
      <c r="I132" s="5" t="s">
        <v>98</v>
      </c>
      <c r="J132" s="9" t="str">
        <f>VLOOKUP(B132,[4]Sheet1!$A$1:$E$78,5,0)</f>
        <v>2024会计5班</v>
      </c>
      <c r="K132" s="10"/>
    </row>
    <row r="133" ht="16" customHeight="1" spans="1:11">
      <c r="A133" s="4">
        <v>130</v>
      </c>
      <c r="B133" s="5" t="s">
        <v>294</v>
      </c>
      <c r="C133" s="5" t="s">
        <v>295</v>
      </c>
      <c r="D133" s="5" t="s">
        <v>15</v>
      </c>
      <c r="E133" s="5" t="s">
        <v>296</v>
      </c>
      <c r="F133" s="5" t="s">
        <v>297</v>
      </c>
      <c r="G133" s="5" t="str">
        <f>VLOOKUP(B133,[6]学生转专业审批表!$A$1:$Q$220,17,0)</f>
        <v>2024环设3班</v>
      </c>
      <c r="H133" s="5" t="s">
        <v>296</v>
      </c>
      <c r="I133" s="5" t="s">
        <v>298</v>
      </c>
      <c r="J133" s="9" t="str">
        <f>VLOOKUP(B133,[1]Sheet1!$A$1:$E$10,5,0)</f>
        <v>2024数媒2班</v>
      </c>
      <c r="K133" s="10"/>
    </row>
    <row r="134" ht="16" customHeight="1" spans="1:11">
      <c r="A134" s="4">
        <v>131</v>
      </c>
      <c r="B134" s="5" t="s">
        <v>299</v>
      </c>
      <c r="C134" s="5" t="s">
        <v>300</v>
      </c>
      <c r="D134" s="5" t="s">
        <v>15</v>
      </c>
      <c r="E134" s="5" t="s">
        <v>296</v>
      </c>
      <c r="F134" s="5" t="s">
        <v>297</v>
      </c>
      <c r="G134" s="5" t="str">
        <f>VLOOKUP(B134,[6]学生转专业审批表!$A$1:$Q$220,17,0)</f>
        <v>2024环设4班</v>
      </c>
      <c r="H134" s="5" t="s">
        <v>296</v>
      </c>
      <c r="I134" s="5" t="s">
        <v>301</v>
      </c>
      <c r="J134" s="9" t="str">
        <f>VLOOKUP(B134,[1]Sheet1!$A$1:$E$10,5,0)</f>
        <v>2024视传3班</v>
      </c>
      <c r="K134" s="10"/>
    </row>
    <row r="135" ht="16" customHeight="1" spans="1:11">
      <c r="A135" s="4">
        <v>132</v>
      </c>
      <c r="B135" s="5" t="s">
        <v>302</v>
      </c>
      <c r="C135" s="5" t="s">
        <v>303</v>
      </c>
      <c r="D135" s="5" t="s">
        <v>15</v>
      </c>
      <c r="E135" s="5" t="s">
        <v>296</v>
      </c>
      <c r="F135" s="5" t="s">
        <v>297</v>
      </c>
      <c r="G135" s="5" t="str">
        <f>VLOOKUP(B135,[6]学生转专业审批表!$A$1:$Q$220,17,0)</f>
        <v>2024环设4班</v>
      </c>
      <c r="H135" s="5" t="s">
        <v>296</v>
      </c>
      <c r="I135" s="5" t="s">
        <v>298</v>
      </c>
      <c r="J135" s="9" t="str">
        <f>VLOOKUP(B135,[1]Sheet1!$A$1:$E$10,5,0)</f>
        <v>2024数媒2班</v>
      </c>
      <c r="K135" s="10"/>
    </row>
    <row r="136" ht="16" customHeight="1" spans="1:11">
      <c r="A136" s="4">
        <v>133</v>
      </c>
      <c r="B136" s="5" t="s">
        <v>304</v>
      </c>
      <c r="C136" s="5" t="s">
        <v>305</v>
      </c>
      <c r="D136" s="5" t="s">
        <v>15</v>
      </c>
      <c r="E136" s="5" t="s">
        <v>296</v>
      </c>
      <c r="F136" s="5" t="s">
        <v>297</v>
      </c>
      <c r="G136" s="5" t="str">
        <f>VLOOKUP(B136,[6]学生转专业审批表!$A$1:$Q$220,17,0)</f>
        <v>2024环设3班</v>
      </c>
      <c r="H136" s="5" t="s">
        <v>296</v>
      </c>
      <c r="I136" s="5" t="s">
        <v>301</v>
      </c>
      <c r="J136" s="9" t="str">
        <f>VLOOKUP(B136,[1]Sheet1!$A$1:$E$10,5,0)</f>
        <v>2024视传1班</v>
      </c>
      <c r="K136" s="10"/>
    </row>
    <row r="137" ht="16" customHeight="1" spans="1:11">
      <c r="A137" s="4">
        <v>134</v>
      </c>
      <c r="B137" s="5" t="s">
        <v>306</v>
      </c>
      <c r="C137" s="5" t="s">
        <v>307</v>
      </c>
      <c r="D137" s="5" t="s">
        <v>15</v>
      </c>
      <c r="E137" s="5" t="s">
        <v>296</v>
      </c>
      <c r="F137" s="5" t="s">
        <v>297</v>
      </c>
      <c r="G137" s="5" t="str">
        <f>VLOOKUP(B137,[6]学生转专业审批表!$A$1:$Q$220,17,0)</f>
        <v>2024环设1班</v>
      </c>
      <c r="H137" s="5" t="s">
        <v>296</v>
      </c>
      <c r="I137" s="5" t="s">
        <v>298</v>
      </c>
      <c r="J137" s="9" t="str">
        <f>VLOOKUP(B137,[1]Sheet1!$A$1:$E$10,5,0)</f>
        <v>2024数媒2班</v>
      </c>
      <c r="K137" s="10"/>
    </row>
    <row r="138" ht="16" customHeight="1" spans="1:11">
      <c r="A138" s="4">
        <v>135</v>
      </c>
      <c r="B138" s="5" t="s">
        <v>308</v>
      </c>
      <c r="C138" s="5" t="s">
        <v>309</v>
      </c>
      <c r="D138" s="5" t="s">
        <v>15</v>
      </c>
      <c r="E138" s="5" t="s">
        <v>296</v>
      </c>
      <c r="F138" s="5" t="s">
        <v>297</v>
      </c>
      <c r="G138" s="5" t="str">
        <f>VLOOKUP(B138,[6]学生转专业审批表!$A$1:$Q$220,17,0)</f>
        <v>2024环设1班</v>
      </c>
      <c r="H138" s="5" t="s">
        <v>296</v>
      </c>
      <c r="I138" s="5" t="s">
        <v>298</v>
      </c>
      <c r="J138" s="9" t="str">
        <f>VLOOKUP(B138,[1]Sheet1!$A$1:$E$10,5,0)</f>
        <v>2024数媒3班</v>
      </c>
      <c r="K138" s="10"/>
    </row>
    <row r="139" ht="16" customHeight="1" spans="1:11">
      <c r="A139" s="4">
        <v>136</v>
      </c>
      <c r="B139" s="5" t="s">
        <v>310</v>
      </c>
      <c r="C139" s="5" t="s">
        <v>311</v>
      </c>
      <c r="D139" s="5" t="s">
        <v>15</v>
      </c>
      <c r="E139" s="5" t="s">
        <v>296</v>
      </c>
      <c r="F139" s="5" t="s">
        <v>297</v>
      </c>
      <c r="G139" s="5" t="str">
        <f>VLOOKUP(B139,[6]学生转专业审批表!$A$1:$Q$220,17,0)</f>
        <v>2024环设1班</v>
      </c>
      <c r="H139" s="5" t="s">
        <v>296</v>
      </c>
      <c r="I139" s="5" t="s">
        <v>298</v>
      </c>
      <c r="J139" s="9" t="str">
        <f>VLOOKUP(B139,[1]Sheet1!$A$1:$E$10,5,0)</f>
        <v>2024数媒3班</v>
      </c>
      <c r="K139" s="10"/>
    </row>
    <row r="140" ht="16" customHeight="1" spans="1:11">
      <c r="A140" s="4">
        <v>137</v>
      </c>
      <c r="B140" s="5" t="s">
        <v>312</v>
      </c>
      <c r="C140" s="5" t="s">
        <v>313</v>
      </c>
      <c r="D140" s="5" t="s">
        <v>15</v>
      </c>
      <c r="E140" s="5" t="s">
        <v>296</v>
      </c>
      <c r="F140" s="5" t="s">
        <v>297</v>
      </c>
      <c r="G140" s="5" t="str">
        <f>VLOOKUP(B140,[6]学生转专业审批表!$A$1:$Q$220,17,0)</f>
        <v>2024环设4班</v>
      </c>
      <c r="H140" s="5" t="s">
        <v>296</v>
      </c>
      <c r="I140" s="5" t="s">
        <v>298</v>
      </c>
      <c r="J140" s="9" t="str">
        <f>VLOOKUP(B140,[1]Sheet1!$A$1:$E$10,5,0)</f>
        <v>2024数媒3班</v>
      </c>
      <c r="K140" s="10"/>
    </row>
    <row r="141" ht="16" customHeight="1" spans="1:11">
      <c r="A141" s="4">
        <v>138</v>
      </c>
      <c r="B141" s="5" t="s">
        <v>314</v>
      </c>
      <c r="C141" s="5" t="s">
        <v>315</v>
      </c>
      <c r="D141" s="5" t="s">
        <v>15</v>
      </c>
      <c r="E141" s="5" t="s">
        <v>296</v>
      </c>
      <c r="F141" s="5" t="s">
        <v>297</v>
      </c>
      <c r="G141" s="5" t="str">
        <f>VLOOKUP(B141,[6]学生转专业审批表!$A$1:$Q$220,17,0)</f>
        <v>2024环设4班</v>
      </c>
      <c r="H141" s="5" t="s">
        <v>296</v>
      </c>
      <c r="I141" s="5" t="s">
        <v>301</v>
      </c>
      <c r="J141" s="9" t="str">
        <f>VLOOKUP(B141,[1]Sheet1!$A$1:$E$10,5,0)</f>
        <v>2024视传1班</v>
      </c>
      <c r="K141" s="10"/>
    </row>
    <row r="142" ht="16" customHeight="1" spans="1:11">
      <c r="A142" s="4">
        <v>139</v>
      </c>
      <c r="B142" s="11" t="s">
        <v>316</v>
      </c>
      <c r="C142" s="5" t="s">
        <v>317</v>
      </c>
      <c r="D142" s="5" t="s">
        <v>318</v>
      </c>
      <c r="E142" s="5" t="s">
        <v>16</v>
      </c>
      <c r="F142" s="5" t="s">
        <v>319</v>
      </c>
      <c r="G142" s="5" t="str">
        <f>VLOOKUP(B142,[6]学生转专业审批表!$A$1:$Q$220,17,0)</f>
        <v>2024计网专2班</v>
      </c>
      <c r="H142" s="5" t="s">
        <v>25</v>
      </c>
      <c r="I142" s="5" t="s">
        <v>320</v>
      </c>
      <c r="J142" s="9" t="str">
        <f>VLOOKUP(B142,[4]Sheet1!$A$1:$E$78,5,0)</f>
        <v>2024会计专1班</v>
      </c>
      <c r="K142" s="10"/>
    </row>
    <row r="143" ht="16" customHeight="1" spans="1:11">
      <c r="A143" s="4">
        <v>140</v>
      </c>
      <c r="B143" s="5" t="s">
        <v>321</v>
      </c>
      <c r="C143" s="5" t="s">
        <v>322</v>
      </c>
      <c r="D143" s="5" t="s">
        <v>318</v>
      </c>
      <c r="E143" s="5" t="s">
        <v>21</v>
      </c>
      <c r="F143" s="5" t="s">
        <v>49</v>
      </c>
      <c r="G143" s="5" t="str">
        <f>VLOOKUP(B143,[6]学生转专业审批表!$A$1:$Q$220,17,0)</f>
        <v>2024国贸专1班</v>
      </c>
      <c r="H143" s="5" t="s">
        <v>25</v>
      </c>
      <c r="I143" s="5" t="s">
        <v>323</v>
      </c>
      <c r="J143" s="9" t="str">
        <f>VLOOKUP(B143,[4]Sheet1!$A$1:$E$78,5,0)</f>
        <v>2024财管专1班</v>
      </c>
      <c r="K143" s="10"/>
    </row>
    <row r="144" ht="16" customHeight="1" spans="1:11">
      <c r="A144" s="4">
        <v>141</v>
      </c>
      <c r="B144" s="5" t="s">
        <v>324</v>
      </c>
      <c r="C144" s="5" t="s">
        <v>325</v>
      </c>
      <c r="D144" s="5" t="s">
        <v>318</v>
      </c>
      <c r="E144" s="5" t="s">
        <v>21</v>
      </c>
      <c r="F144" s="5" t="s">
        <v>49</v>
      </c>
      <c r="G144" s="5" t="str">
        <f>VLOOKUP(B144,[6]学生转专业审批表!$A$1:$Q$220,17,0)</f>
        <v>2024国贸专1班</v>
      </c>
      <c r="H144" s="5" t="s">
        <v>25</v>
      </c>
      <c r="I144" s="5" t="s">
        <v>320</v>
      </c>
      <c r="J144" s="9" t="str">
        <f>VLOOKUP(B144,[4]Sheet1!$A$1:$E$78,5,0)</f>
        <v>2024会计专1班</v>
      </c>
      <c r="K144" s="10"/>
    </row>
    <row r="145" ht="16" customHeight="1" spans="1:11">
      <c r="A145" s="4">
        <v>142</v>
      </c>
      <c r="B145" s="5" t="s">
        <v>326</v>
      </c>
      <c r="C145" s="5" t="s">
        <v>327</v>
      </c>
      <c r="D145" s="5" t="s">
        <v>318</v>
      </c>
      <c r="E145" s="5" t="s">
        <v>21</v>
      </c>
      <c r="F145" s="5" t="s">
        <v>49</v>
      </c>
      <c r="G145" s="5" t="str">
        <f>VLOOKUP(B145,[6]学生转专业审批表!$A$1:$Q$220,17,0)</f>
        <v>2024国贸专1班</v>
      </c>
      <c r="H145" s="5" t="s">
        <v>25</v>
      </c>
      <c r="I145" s="5" t="s">
        <v>320</v>
      </c>
      <c r="J145" s="9" t="str">
        <f>VLOOKUP(B145,[4]Sheet1!$A$1:$E$78,5,0)</f>
        <v>2024会计专1班</v>
      </c>
      <c r="K145" s="10"/>
    </row>
    <row r="146" ht="16" customHeight="1" spans="1:11">
      <c r="A146" s="4">
        <v>143</v>
      </c>
      <c r="B146" s="11" t="s">
        <v>328</v>
      </c>
      <c r="C146" s="5" t="s">
        <v>329</v>
      </c>
      <c r="D146" s="5" t="s">
        <v>318</v>
      </c>
      <c r="E146" s="5" t="s">
        <v>21</v>
      </c>
      <c r="F146" s="5" t="s">
        <v>93</v>
      </c>
      <c r="G146" s="5" t="str">
        <f>VLOOKUP(B146,[6]学生转专业审批表!$A$1:$Q$220,17,0)</f>
        <v>2024电商专2班</v>
      </c>
      <c r="H146" s="5" t="s">
        <v>25</v>
      </c>
      <c r="I146" s="5" t="s">
        <v>323</v>
      </c>
      <c r="J146" s="9" t="str">
        <f>VLOOKUP(B146,[4]Sheet1!$A$1:$E$78,5,0)</f>
        <v>2024财管专1班</v>
      </c>
      <c r="K146" s="10"/>
    </row>
  </sheetData>
  <autoFilter xmlns:etc="http://www.wps.cn/officeDocument/2017/etCustomData" ref="A3:K146" etc:filterBottomFollowUsedRange="0">
    <extLst/>
  </autoFilter>
  <sortState ref="B2:I144">
    <sortCondition ref="E2:E144" customList="计算机科学与工程学院,电子科学与工程学院,管理学院,国际商学院,艺术学院"/>
    <sortCondition ref="F2:F144"/>
  </sortState>
  <mergeCells count="1">
    <mergeCell ref="A2:K2"/>
  </mergeCells>
  <conditionalFormatting sqref="A3">
    <cfRule type="duplicateValues" dxfId="0" priority="2"/>
  </conditionalFormatting>
  <conditionalFormatting sqref="C146">
    <cfRule type="duplicateValues" dxfId="0" priority="1"/>
  </conditionalFormatting>
  <conditionalFormatting sqref="C3:C145">
    <cfRule type="duplicateValues" dxfId="0" priority="3"/>
  </conditionalFormatting>
  <pageMargins left="0.75" right="0.75" top="1" bottom="1" header="0.5" footer="0.5"/>
  <pageSetup paperSize="13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向昭源</dc:creator>
  <cp:lastModifiedBy>小乌龟</cp:lastModifiedBy>
  <dcterms:created xsi:type="dcterms:W3CDTF">2025-03-14T07:31:00Z</dcterms:created>
  <dcterms:modified xsi:type="dcterms:W3CDTF">2025-03-19T03:14:12Z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5E7898AF8B1247609AE356C0BAC7CAC1_11</vt:lpwstr>
  </property>
  <property fmtid="{D5CDD505-2E9C-101B-9397-08002B2CF9AE}" pid="3" name="KSOProductBuildVer">
    <vt:lpwstr>2052-12.1.0.20305</vt:lpwstr>
  </property>
</Properties>
</file>